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c365-my.sharepoint.com/personal/hamant_verma_rec_uk_com/Documents/Desktop/LMT FINAL JULY 2023/"/>
    </mc:Choice>
  </mc:AlternateContent>
  <xr:revisionPtr revIDLastSave="126" documentId="8_{31A96F5C-7219-415B-8578-73362201FEE8}" xr6:coauthVersionLast="47" xr6:coauthVersionMax="47" xr10:uidLastSave="{441488DC-1986-465E-B9C2-1F15E98850C0}"/>
  <bookViews>
    <workbookView xWindow="33720" yWindow="-120" windowWidth="21840" windowHeight="13020" activeTab="4" xr2:uid="{00000000-000D-0000-FFFF-FFFF00000000}"/>
  </bookViews>
  <sheets>
    <sheet name="Parameters" sheetId="5" r:id="rId1"/>
    <sheet name="Hospitality_Charts" sheetId="7" r:id="rId2"/>
    <sheet name="Construction_Charts" sheetId="8" r:id="rId3"/>
    <sheet name="Agri_Charts" sheetId="9" r:id="rId4"/>
    <sheet name="Tourism_Charts" sheetId="10" r:id="rId5"/>
    <sheet name="Appendix A - Data Sources an...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8" l="1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P79" i="7"/>
  <c r="P78" i="7"/>
  <c r="P77" i="7"/>
  <c r="P76" i="7"/>
  <c r="P75" i="7"/>
  <c r="P74" i="7"/>
  <c r="P73" i="7"/>
  <c r="P72" i="7"/>
  <c r="P71" i="7"/>
  <c r="P70" i="7"/>
  <c r="P69" i="7"/>
  <c r="P68" i="7"/>
</calcChain>
</file>

<file path=xl/sharedStrings.xml><?xml version="1.0" encoding="utf-8"?>
<sst xmlns="http://schemas.openxmlformats.org/spreadsheetml/2006/main" count="317" uniqueCount="173">
  <si>
    <t>SOC</t>
  </si>
  <si>
    <t>1211</t>
  </si>
  <si>
    <t>5111</t>
  </si>
  <si>
    <t>Farmers</t>
  </si>
  <si>
    <t>5112</t>
  </si>
  <si>
    <t>5113</t>
  </si>
  <si>
    <t>5119</t>
  </si>
  <si>
    <t>8223</t>
  </si>
  <si>
    <t>9111</t>
  </si>
  <si>
    <t>9119</t>
  </si>
  <si>
    <t>1221</t>
  </si>
  <si>
    <t>1223</t>
  </si>
  <si>
    <t>1224</t>
  </si>
  <si>
    <t>5431</t>
  </si>
  <si>
    <t>Butchers</t>
  </si>
  <si>
    <t>5432</t>
  </si>
  <si>
    <t>5433</t>
  </si>
  <si>
    <t>5434</t>
  </si>
  <si>
    <t>Chefs</t>
  </si>
  <si>
    <t>5435</t>
  </si>
  <si>
    <t>Cooks</t>
  </si>
  <si>
    <t>5436</t>
  </si>
  <si>
    <t>8111</t>
  </si>
  <si>
    <t>9272</t>
  </si>
  <si>
    <t>9273</t>
  </si>
  <si>
    <t>9274</t>
  </si>
  <si>
    <t>1225</t>
  </si>
  <si>
    <t>1226</t>
  </si>
  <si>
    <t>3442</t>
  </si>
  <si>
    <t>3443</t>
  </si>
  <si>
    <t>3546</t>
  </si>
  <si>
    <t>6211</t>
  </si>
  <si>
    <t>6212</t>
  </si>
  <si>
    <t>6214</t>
  </si>
  <si>
    <t>6215</t>
  </si>
  <si>
    <t>6219</t>
  </si>
  <si>
    <t>6240</t>
  </si>
  <si>
    <t>9275</t>
  </si>
  <si>
    <t>1122</t>
  </si>
  <si>
    <t>1123</t>
  </si>
  <si>
    <t>2121</t>
  </si>
  <si>
    <t>2431</t>
  </si>
  <si>
    <t>Architects</t>
  </si>
  <si>
    <t>2432</t>
  </si>
  <si>
    <t>2433</t>
  </si>
  <si>
    <t>2434</t>
  </si>
  <si>
    <t>2435</t>
  </si>
  <si>
    <t>2436</t>
  </si>
  <si>
    <t>3114</t>
  </si>
  <si>
    <t>3121</t>
  </si>
  <si>
    <t>5311</t>
  </si>
  <si>
    <t>5312</t>
  </si>
  <si>
    <t>5313</t>
  </si>
  <si>
    <t>5314</t>
  </si>
  <si>
    <t>5315</t>
  </si>
  <si>
    <t>5316</t>
  </si>
  <si>
    <t>5319</t>
  </si>
  <si>
    <t>5321</t>
  </si>
  <si>
    <t>Plasterers</t>
  </si>
  <si>
    <t>5322</t>
  </si>
  <si>
    <t>5323</t>
  </si>
  <si>
    <t>5330</t>
  </si>
  <si>
    <t>8141</t>
  </si>
  <si>
    <t>8142</t>
  </si>
  <si>
    <t>8143</t>
  </si>
  <si>
    <t>8149</t>
  </si>
  <si>
    <t>9120</t>
  </si>
  <si>
    <t>Occupation</t>
  </si>
  <si>
    <t>Managers and Proprietors in Agriculture and Horticulture</t>
  </si>
  <si>
    <t>Horticultural Trades</t>
  </si>
  <si>
    <t>Gardeners and Landscape Gardeners</t>
  </si>
  <si>
    <t>Agricultural and Fishing Trades n.e.c.</t>
  </si>
  <si>
    <t>Agricultural Machinery Drivers</t>
  </si>
  <si>
    <t>Farm Workers</t>
  </si>
  <si>
    <t>Fishing and Other Elementary Agriculture Occupations n.e.c.</t>
  </si>
  <si>
    <t>Gov't Office Region</t>
  </si>
  <si>
    <t>Gov't Office Region Name</t>
  </si>
  <si>
    <t>UKI</t>
  </si>
  <si>
    <t>London</t>
  </si>
  <si>
    <t>UKJ</t>
  </si>
  <si>
    <t>South East</t>
  </si>
  <si>
    <t>UKM</t>
  </si>
  <si>
    <t>Scotland</t>
  </si>
  <si>
    <t>UKH</t>
  </si>
  <si>
    <t>East of England</t>
  </si>
  <si>
    <t>UKK</t>
  </si>
  <si>
    <t>South West</t>
  </si>
  <si>
    <t>UKF</t>
  </si>
  <si>
    <t>East Midlands</t>
  </si>
  <si>
    <t>UKD</t>
  </si>
  <si>
    <t>North West</t>
  </si>
  <si>
    <t>UKG</t>
  </si>
  <si>
    <t>West Midlands</t>
  </si>
  <si>
    <t>UKE</t>
  </si>
  <si>
    <t>Yorkshire and The Humber</t>
  </si>
  <si>
    <t>UKL</t>
  </si>
  <si>
    <t>Wales</t>
  </si>
  <si>
    <t>UKC</t>
  </si>
  <si>
    <t>North East</t>
  </si>
  <si>
    <t>UKN</t>
  </si>
  <si>
    <t>Northern Ireland</t>
  </si>
  <si>
    <t>Active Postings</t>
  </si>
  <si>
    <t>Posting Type</t>
  </si>
  <si>
    <t>United Kingdom</t>
  </si>
  <si>
    <t>K02000001</t>
  </si>
  <si>
    <t>Description</t>
  </si>
  <si>
    <t>Code</t>
  </si>
  <si>
    <t>Regions</t>
  </si>
  <si>
    <t>Occupations</t>
  </si>
  <si>
    <t>Feb 2020 - Jun 2023</t>
  </si>
  <si>
    <t>Select Timeframe</t>
  </si>
  <si>
    <t>Parameters</t>
  </si>
  <si>
    <t>Job postings are collected from various sources and processed/enriched to provide information such as standardized company name, occupation, skills, and geography.</t>
  </si>
  <si>
    <t>Lightcast Job Postings</t>
  </si>
  <si>
    <t>Appendix A - Data Sources and Calculations</t>
  </si>
  <si>
    <t>From Agriculture Hospitality, Tourism, and Construction Inducstries</t>
  </si>
  <si>
    <t>% Change total 2020 to 2021</t>
  </si>
  <si>
    <t>% Change total 2021 to 2022</t>
  </si>
  <si>
    <t>% Change total 2022 to 2023</t>
  </si>
  <si>
    <t>Seasonal active postings</t>
  </si>
  <si>
    <t>Seasonal Worker Special Report by REC</t>
  </si>
  <si>
    <t>Regional active postings</t>
  </si>
  <si>
    <t>Hotel and Accommodation Managers and Proprietors</t>
  </si>
  <si>
    <t>Restaurant and Catering Establishment Managers and Proprietors</t>
  </si>
  <si>
    <t>Publicans and Managers of Licensed Premises</t>
  </si>
  <si>
    <t>Bakers and Flour Confectioners</t>
  </si>
  <si>
    <t>Fishmongers and Poultry Dressers</t>
  </si>
  <si>
    <t>Catering and Bar Managers</t>
  </si>
  <si>
    <t>Food, Drink and Tobacco Process Operatives</t>
  </si>
  <si>
    <t>Kitchen and Catering Assistants</t>
  </si>
  <si>
    <t>Waiters and Waitresses</t>
  </si>
  <si>
    <t>Bar Staff</t>
  </si>
  <si>
    <t>Production Managers and Directors in Construction</t>
  </si>
  <si>
    <t>Production Managers and Directors in Mining and Energy</t>
  </si>
  <si>
    <t>Civil Engineers</t>
  </si>
  <si>
    <t>Town Planning Officers</t>
  </si>
  <si>
    <t>Quantity Surveyors</t>
  </si>
  <si>
    <t>Chartered Surveyors</t>
  </si>
  <si>
    <t>Chartered Architectural Technologists</t>
  </si>
  <si>
    <t>Construction Project Managers and Related Professionals</t>
  </si>
  <si>
    <t>Building and Civil Engineering Technicians</t>
  </si>
  <si>
    <t>Architectural and Town Planning Technicians</t>
  </si>
  <si>
    <t>Steel Erectors</t>
  </si>
  <si>
    <t>Bricklayers and Masons</t>
  </si>
  <si>
    <t>Roofers, Roof Tilers and Slaters</t>
  </si>
  <si>
    <t>Plumbers and Heating and Ventilating Engineers</t>
  </si>
  <si>
    <t>Carpenters and Joiners</t>
  </si>
  <si>
    <t>Glaziers, Window Fabricators and Fitters</t>
  </si>
  <si>
    <t>Construction and Building Trades n.e.c.</t>
  </si>
  <si>
    <t>Floorers and Wall Tilers</t>
  </si>
  <si>
    <t>Painters and Decorators</t>
  </si>
  <si>
    <t>Construction and Building Trades Supervisors</t>
  </si>
  <si>
    <t>Scaffolders, Stagers and Riggers</t>
  </si>
  <si>
    <t>Road Construction Operatives</t>
  </si>
  <si>
    <t>Rail Construction and Maintenance Operatives</t>
  </si>
  <si>
    <t>Construction Operatives n.e.c.</t>
  </si>
  <si>
    <t>Elementary Construction Occupations</t>
  </si>
  <si>
    <t>Leisure and Sports Managers</t>
  </si>
  <si>
    <t>Travel Agency Managers and Proprietors</t>
  </si>
  <si>
    <t>Sports Coaches, Instructors and Officials</t>
  </si>
  <si>
    <t>Fitness Instructors</t>
  </si>
  <si>
    <t>Conference and Exhibition Managers and Organisers</t>
  </si>
  <si>
    <t>Sports and Leisure Assistants</t>
  </si>
  <si>
    <t>Travel Agents</t>
  </si>
  <si>
    <t>Air Travel Assistants</t>
  </si>
  <si>
    <t>Rail Travel Assistants</t>
  </si>
  <si>
    <t>Leisure and Travel Service Occupations n.e.c.</t>
  </si>
  <si>
    <t>Cleaning and Housekeeping Managers and Supervisors</t>
  </si>
  <si>
    <t>Leisure and Theme Park Attendants</t>
  </si>
  <si>
    <t>Unique Job Adverts Apr-Jun 2020</t>
  </si>
  <si>
    <t>Unique Job Adverts Apr-Jun 2021</t>
  </si>
  <si>
    <t>Unique Job Adverts Apr-Jun 2022</t>
  </si>
  <si>
    <t>Unique Job Adverts Apr-Jun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</si>
</sst>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 \(#,##0\)"/>
    <numFmt numFmtId="165" formatCode="0.0%"/>
  </numFmts>
  <fonts count="8" x14ac:knownFonts="1">
    <font>
      <sz val="10"/>
      <color theme="1"/>
      <name val="Lato"/>
      <family val="2"/>
    </font>
    <font>
      <sz val="10"/>
      <color theme="1"/>
      <name val="Lato"/>
      <family val="2"/>
    </font>
    <font>
      <sz val="10"/>
      <name val="Arial"/>
    </font>
    <font>
      <sz val="10"/>
      <color theme="0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24"/>
      <name val="Arial"/>
      <family val="2"/>
    </font>
    <font>
      <b/>
      <sz val="16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21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2" fillId="0" borderId="0" xfId="2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4" fillId="0" borderId="0" xfId="3" applyProtection="1">
      <protection locked="0"/>
    </xf>
    <xf numFmtId="0" fontId="4" fillId="0" borderId="0" xfId="3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 wrapText="1"/>
      <protection locked="0"/>
    </xf>
    <xf numFmtId="0" fontId="5" fillId="0" borderId="0" xfId="3" applyFont="1" applyAlignment="1" applyProtection="1">
      <alignment horizontal="left" vertical="center" wrapText="1"/>
      <protection locked="0"/>
    </xf>
    <xf numFmtId="0" fontId="6" fillId="0" borderId="0" xfId="3" applyFont="1" applyAlignment="1" applyProtection="1">
      <alignment horizontal="left" vertical="center" wrapText="1"/>
      <protection locked="0"/>
    </xf>
    <xf numFmtId="0" fontId="3" fillId="2" borderId="0" xfId="3" applyFont="1" applyFill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164" fontId="0" fillId="3" borderId="0" xfId="0" applyNumberFormat="1" applyFill="1" applyAlignment="1" applyProtection="1">
      <alignment horizontal="right" vertical="center"/>
      <protection locked="0"/>
    </xf>
    <xf numFmtId="0" fontId="7" fillId="0" borderId="0" xfId="0" applyFont="1"/>
    <xf numFmtId="165" fontId="0" fillId="4" borderId="0" xfId="1" applyNumberFormat="1" applyFont="1" applyFill="1" applyAlignment="1" applyProtection="1">
      <alignment horizontal="right" vertical="center"/>
      <protection locked="0"/>
    </xf>
    <xf numFmtId="0" fontId="0" fillId="3" borderId="0" xfId="0" applyFill="1"/>
    <xf numFmtId="165" fontId="0" fillId="4" borderId="0" xfId="1" applyNumberFormat="1" applyFont="1" applyFill="1"/>
    <xf numFmtId="0" fontId="4" fillId="0" borderId="0" xfId="3" applyAlignment="1" applyProtection="1">
      <alignment horizontal="left" vertical="center"/>
      <protection locked="0"/>
    </xf>
    <xf numFmtId="0" fontId="4" fillId="0" borderId="0" xfId="3" applyProtection="1">
      <protection locked="0"/>
    </xf>
    <xf numFmtId="0" fontId="6" fillId="0" borderId="0" xfId="3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left" vertical="center"/>
      <protection locked="0"/>
    </xf>
  </cellXfs>
  <cellStyles count="4">
    <cellStyle name="Normal" xfId="0" builtinId="0"/>
    <cellStyle name="Normal 2" xfId="2" xr:uid="{B2E36112-3F82-44C9-9B74-C56B0C2420C4}"/>
    <cellStyle name="Normal 3" xfId="3" xr:uid="{AC65AA27-BA5B-462B-A6D0-D9C745B0FF3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.flourish.studio/visualisation/14466689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public.flourish.studio/visualisation/14466655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.flourish.studio/visualisation/14466059/" TargetMode="External"/><Relationship Id="rId2" Type="http://schemas.openxmlformats.org/officeDocument/2006/relationships/image" Target="../media/image3.png"/><Relationship Id="rId1" Type="http://schemas.openxmlformats.org/officeDocument/2006/relationships/hyperlink" Target="https://public.flourish.studio/visualisation/14465934/" TargetMode="Externa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.flourish.studio/visualisation/14466701/" TargetMode="External"/><Relationship Id="rId2" Type="http://schemas.openxmlformats.org/officeDocument/2006/relationships/image" Target="../media/image5.png"/><Relationship Id="rId1" Type="http://schemas.openxmlformats.org/officeDocument/2006/relationships/hyperlink" Target="https://public.flourish.studio/visualisation/14466822/" TargetMode="External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.flourish.studio/visualisation/14466719/" TargetMode="External"/><Relationship Id="rId2" Type="http://schemas.openxmlformats.org/officeDocument/2006/relationships/image" Target="../media/image7.png"/><Relationship Id="rId1" Type="http://schemas.openxmlformats.org/officeDocument/2006/relationships/hyperlink" Target="https://public.flourish.studio/visualisation/14466834/" TargetMode="Externa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3</xdr:row>
      <xdr:rowOff>88900</xdr:rowOff>
    </xdr:from>
    <xdr:to>
      <xdr:col>8</xdr:col>
      <xdr:colOff>352033</xdr:colOff>
      <xdr:row>60</xdr:row>
      <xdr:rowOff>77805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570E6-8B79-4D8C-559B-EE3CCF7F8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550" y="660400"/>
          <a:ext cx="6028933" cy="999015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63</xdr:row>
      <xdr:rowOff>6350</xdr:rowOff>
    </xdr:from>
    <xdr:to>
      <xdr:col>8</xdr:col>
      <xdr:colOff>448843</xdr:colOff>
      <xdr:row>94</xdr:row>
      <xdr:rowOff>2288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2A015E-D168-2F12-8ADF-71EFB464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7600" y="11055350"/>
          <a:ext cx="6106693" cy="5707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2</xdr:row>
      <xdr:rowOff>133350</xdr:rowOff>
    </xdr:from>
    <xdr:to>
      <xdr:col>9</xdr:col>
      <xdr:colOff>372480</xdr:colOff>
      <xdr:row>111</xdr:row>
      <xdr:rowOff>101863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C254C3-C5E9-583A-0D19-7FF9D0E85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1" y="546100"/>
          <a:ext cx="5931904" cy="18227938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113</xdr:row>
      <xdr:rowOff>31750</xdr:rowOff>
    </xdr:from>
    <xdr:to>
      <xdr:col>9</xdr:col>
      <xdr:colOff>487456</xdr:colOff>
      <xdr:row>143</xdr:row>
      <xdr:rowOff>141989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0AD11A-DDD3-958C-C4A9-4571C440D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1950" y="19018250"/>
          <a:ext cx="6065931" cy="56696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463550</xdr:colOff>
      <xdr:row>2</xdr:row>
      <xdr:rowOff>133350</xdr:rowOff>
    </xdr:from>
    <xdr:to>
      <xdr:col>6</xdr:col>
      <xdr:colOff>273050</xdr:colOff>
      <xdr:row>35</xdr:row>
      <xdr:rowOff>69851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FA6037-E9A0-EB27-9721-5CB13AFC0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3550" y="546100"/>
          <a:ext cx="5467350" cy="61277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39</xdr:row>
      <xdr:rowOff>40201</xdr:rowOff>
    </xdr:from>
    <xdr:to>
      <xdr:col>6</xdr:col>
      <xdr:colOff>234950</xdr:colOff>
      <xdr:row>65</xdr:row>
      <xdr:rowOff>72780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F66C4C-8412-F600-E0C8-A77FF9B67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8231701"/>
          <a:ext cx="5416550" cy="49538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425450</xdr:colOff>
      <xdr:row>3</xdr:row>
      <xdr:rowOff>88900</xdr:rowOff>
    </xdr:from>
    <xdr:to>
      <xdr:col>10</xdr:col>
      <xdr:colOff>48715</xdr:colOff>
      <xdr:row>62</xdr:row>
      <xdr:rowOff>49234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842DC1-2D01-B071-381D-315E6F1DF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450" y="660400"/>
          <a:ext cx="6224090" cy="10282259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565150</xdr:colOff>
      <xdr:row>67</xdr:row>
      <xdr:rowOff>6350</xdr:rowOff>
    </xdr:from>
    <xdr:to>
      <xdr:col>9</xdr:col>
      <xdr:colOff>657130</xdr:colOff>
      <xdr:row>97</xdr:row>
      <xdr:rowOff>94364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0BB0AB-8D09-7FC3-3EB6-82BC10228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5150" y="11690350"/>
          <a:ext cx="6038755" cy="5644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0E307-2524-4B83-A267-4BE1B1E4A120}">
  <dimension ref="A1:B26"/>
  <sheetViews>
    <sheetView workbookViewId="0">
      <selection activeCell="A22" sqref="A22:B22"/>
    </sheetView>
  </sheetViews>
  <sheetFormatPr defaultRowHeight="12.5" x14ac:dyDescent="0.25"/>
  <cols>
    <col min="1" max="2" width="37.33203125" style="5" customWidth="1"/>
    <col min="3" max="16384" width="8.6640625" style="5"/>
  </cols>
  <sheetData>
    <row r="1" spans="1:2" ht="30" x14ac:dyDescent="0.25">
      <c r="A1" s="19" t="s">
        <v>111</v>
      </c>
      <c r="B1" s="18"/>
    </row>
    <row r="2" spans="1:2" x14ac:dyDescent="0.25">
      <c r="A2" s="17"/>
      <c r="B2" s="18"/>
    </row>
    <row r="3" spans="1:2" x14ac:dyDescent="0.25">
      <c r="A3" s="17"/>
      <c r="B3" s="18"/>
    </row>
    <row r="4" spans="1:2" ht="19" x14ac:dyDescent="0.25">
      <c r="A4" s="20" t="s">
        <v>110</v>
      </c>
      <c r="B4" s="18"/>
    </row>
    <row r="5" spans="1:2" x14ac:dyDescent="0.25">
      <c r="A5" s="17"/>
      <c r="B5" s="18"/>
    </row>
    <row r="6" spans="1:2" x14ac:dyDescent="0.25">
      <c r="A6" s="17" t="s">
        <v>109</v>
      </c>
      <c r="B6" s="18"/>
    </row>
    <row r="7" spans="1:2" x14ac:dyDescent="0.25">
      <c r="A7" s="17"/>
      <c r="B7" s="18"/>
    </row>
    <row r="8" spans="1:2" x14ac:dyDescent="0.25">
      <c r="A8" s="17"/>
      <c r="B8" s="18"/>
    </row>
    <row r="9" spans="1:2" ht="19" x14ac:dyDescent="0.25">
      <c r="A9" s="20" t="s">
        <v>108</v>
      </c>
      <c r="B9" s="18"/>
    </row>
    <row r="10" spans="1:2" x14ac:dyDescent="0.25">
      <c r="A10" s="17"/>
      <c r="B10" s="18"/>
    </row>
    <row r="11" spans="1:2" x14ac:dyDescent="0.25">
      <c r="A11" s="17" t="s">
        <v>115</v>
      </c>
      <c r="B11" s="18"/>
    </row>
    <row r="12" spans="1:2" x14ac:dyDescent="0.25">
      <c r="A12" s="17"/>
      <c r="B12" s="18"/>
    </row>
    <row r="13" spans="1:2" x14ac:dyDescent="0.25">
      <c r="A13" s="17"/>
      <c r="B13" s="18"/>
    </row>
    <row r="14" spans="1:2" ht="19" x14ac:dyDescent="0.25">
      <c r="A14" s="20" t="s">
        <v>107</v>
      </c>
      <c r="B14" s="18"/>
    </row>
    <row r="15" spans="1:2" x14ac:dyDescent="0.25">
      <c r="A15" s="17"/>
      <c r="B15" s="18"/>
    </row>
    <row r="16" spans="1:2" x14ac:dyDescent="0.25">
      <c r="A16" s="10" t="s">
        <v>106</v>
      </c>
      <c r="B16" s="10" t="s">
        <v>105</v>
      </c>
    </row>
    <row r="17" spans="1:2" x14ac:dyDescent="0.25">
      <c r="A17" s="6" t="s">
        <v>104</v>
      </c>
      <c r="B17" s="6" t="s">
        <v>103</v>
      </c>
    </row>
    <row r="18" spans="1:2" x14ac:dyDescent="0.25">
      <c r="A18" s="17"/>
      <c r="B18" s="18"/>
    </row>
    <row r="19" spans="1:2" x14ac:dyDescent="0.25">
      <c r="A19" s="17"/>
      <c r="B19" s="18"/>
    </row>
    <row r="20" spans="1:2" x14ac:dyDescent="0.25">
      <c r="A20" s="17"/>
      <c r="B20" s="18"/>
    </row>
    <row r="21" spans="1:2" x14ac:dyDescent="0.25">
      <c r="A21" s="17"/>
      <c r="B21" s="18"/>
    </row>
    <row r="22" spans="1:2" ht="19" x14ac:dyDescent="0.25">
      <c r="A22" s="20" t="s">
        <v>102</v>
      </c>
      <c r="B22" s="18"/>
    </row>
    <row r="23" spans="1:2" x14ac:dyDescent="0.25">
      <c r="A23" s="17"/>
      <c r="B23" s="18"/>
    </row>
    <row r="24" spans="1:2" x14ac:dyDescent="0.25">
      <c r="A24" s="17" t="s">
        <v>101</v>
      </c>
      <c r="B24" s="18"/>
    </row>
    <row r="25" spans="1:2" x14ac:dyDescent="0.25">
      <c r="A25" s="17"/>
      <c r="B25" s="18"/>
    </row>
    <row r="26" spans="1:2" x14ac:dyDescent="0.25">
      <c r="A26" s="17"/>
      <c r="B26" s="18"/>
    </row>
  </sheetData>
  <mergeCells count="24">
    <mergeCell ref="A26:B26"/>
    <mergeCell ref="A20:B20"/>
    <mergeCell ref="A21:B21"/>
    <mergeCell ref="A22:B22"/>
    <mergeCell ref="A23:B23"/>
    <mergeCell ref="A24:B24"/>
    <mergeCell ref="A25:B25"/>
    <mergeCell ref="A13:B13"/>
    <mergeCell ref="A14:B14"/>
    <mergeCell ref="A15:B15"/>
    <mergeCell ref="A18:B18"/>
    <mergeCell ref="A19:B19"/>
    <mergeCell ref="A12:B12"/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F060-F64F-4F70-A477-F8E6EF0EC0B5}">
  <dimension ref="A2:S79"/>
  <sheetViews>
    <sheetView topLeftCell="E1" workbookViewId="0">
      <selection activeCell="L16" sqref="L16"/>
    </sheetView>
  </sheetViews>
  <sheetFormatPr defaultRowHeight="12.5" x14ac:dyDescent="0.25"/>
  <cols>
    <col min="2" max="2" width="28.25" customWidth="1"/>
    <col min="11" max="11" width="18.1640625" customWidth="1"/>
    <col min="12" max="12" width="47.9140625" customWidth="1"/>
  </cols>
  <sheetData>
    <row r="2" spans="1:19" ht="20" x14ac:dyDescent="0.4">
      <c r="A2" s="13" t="s">
        <v>120</v>
      </c>
    </row>
    <row r="5" spans="1:19" ht="37.5" x14ac:dyDescent="0.25">
      <c r="K5" s="3" t="s">
        <v>119</v>
      </c>
    </row>
    <row r="6" spans="1:19" ht="62.5" x14ac:dyDescent="0.25">
      <c r="K6" s="3" t="s">
        <v>0</v>
      </c>
      <c r="L6" s="3" t="s">
        <v>67</v>
      </c>
      <c r="M6" s="3" t="s">
        <v>169</v>
      </c>
      <c r="N6" s="3" t="s">
        <v>170</v>
      </c>
      <c r="O6" s="3" t="s">
        <v>171</v>
      </c>
      <c r="P6" s="3" t="s">
        <v>172</v>
      </c>
      <c r="Q6" s="4" t="s">
        <v>116</v>
      </c>
      <c r="R6" s="4" t="s">
        <v>117</v>
      </c>
      <c r="S6" s="4" t="s">
        <v>118</v>
      </c>
    </row>
    <row r="7" spans="1:19" x14ac:dyDescent="0.25">
      <c r="K7" s="1" t="s">
        <v>10</v>
      </c>
      <c r="L7" s="1" t="s">
        <v>122</v>
      </c>
      <c r="M7" s="12">
        <v>1075</v>
      </c>
      <c r="N7" s="12">
        <v>4098</v>
      </c>
      <c r="O7" s="12">
        <v>7705</v>
      </c>
      <c r="P7" s="15">
        <v>8180</v>
      </c>
      <c r="Q7" s="16">
        <v>2.8120930232558141</v>
      </c>
      <c r="R7" s="16">
        <v>0.88018545632015621</v>
      </c>
      <c r="S7" s="16">
        <v>6.1648280337443219E-2</v>
      </c>
    </row>
    <row r="8" spans="1:19" x14ac:dyDescent="0.25">
      <c r="K8" s="1" t="s">
        <v>11</v>
      </c>
      <c r="L8" s="1" t="s">
        <v>123</v>
      </c>
      <c r="M8" s="12">
        <v>2272</v>
      </c>
      <c r="N8" s="12">
        <v>9371</v>
      </c>
      <c r="O8" s="12">
        <v>16731</v>
      </c>
      <c r="P8" s="15">
        <v>15650</v>
      </c>
      <c r="Q8" s="16">
        <v>3.1245598591549295</v>
      </c>
      <c r="R8" s="16">
        <v>0.78540177142247358</v>
      </c>
      <c r="S8" s="16">
        <v>-6.4610603072141531E-2</v>
      </c>
    </row>
    <row r="9" spans="1:19" x14ac:dyDescent="0.25">
      <c r="K9" s="1" t="s">
        <v>12</v>
      </c>
      <c r="L9" s="1" t="s">
        <v>124</v>
      </c>
      <c r="M9" s="12">
        <v>328</v>
      </c>
      <c r="N9" s="12">
        <v>726</v>
      </c>
      <c r="O9" s="12">
        <v>857</v>
      </c>
      <c r="P9" s="15">
        <v>827</v>
      </c>
      <c r="Q9" s="16">
        <v>1.2134146341463414</v>
      </c>
      <c r="R9" s="16">
        <v>0.18044077134986225</v>
      </c>
      <c r="S9" s="16">
        <v>-3.5005834305717617E-2</v>
      </c>
    </row>
    <row r="10" spans="1:19" x14ac:dyDescent="0.25">
      <c r="K10" s="1" t="s">
        <v>13</v>
      </c>
      <c r="L10" s="1" t="s">
        <v>14</v>
      </c>
      <c r="M10" s="12">
        <v>1490</v>
      </c>
      <c r="N10" s="12">
        <v>1718</v>
      </c>
      <c r="O10" s="12">
        <v>2197</v>
      </c>
      <c r="P10" s="15">
        <v>3152</v>
      </c>
      <c r="Q10" s="16">
        <v>0.15302013422818792</v>
      </c>
      <c r="R10" s="16">
        <v>0.2788125727590221</v>
      </c>
      <c r="S10" s="16">
        <v>0.43468365953573052</v>
      </c>
    </row>
    <row r="11" spans="1:19" x14ac:dyDescent="0.25">
      <c r="K11" s="1" t="s">
        <v>15</v>
      </c>
      <c r="L11" s="1" t="s">
        <v>125</v>
      </c>
      <c r="M11" s="12">
        <v>532</v>
      </c>
      <c r="N11" s="12">
        <v>1184</v>
      </c>
      <c r="O11" s="12">
        <v>2592</v>
      </c>
      <c r="P11" s="15">
        <v>3834</v>
      </c>
      <c r="Q11" s="16">
        <v>1.2255639097744362</v>
      </c>
      <c r="R11" s="16">
        <v>1.1891891891891893</v>
      </c>
      <c r="S11" s="16">
        <v>0.47916666666666669</v>
      </c>
    </row>
    <row r="12" spans="1:19" x14ac:dyDescent="0.25">
      <c r="K12" s="1" t="s">
        <v>16</v>
      </c>
      <c r="L12" s="1" t="s">
        <v>126</v>
      </c>
      <c r="M12" s="12">
        <v>99</v>
      </c>
      <c r="N12" s="12">
        <v>104</v>
      </c>
      <c r="O12" s="12">
        <v>269</v>
      </c>
      <c r="P12" s="15">
        <v>325</v>
      </c>
      <c r="Q12" s="16">
        <v>5.0505050505050504E-2</v>
      </c>
      <c r="R12" s="16">
        <v>1.5865384615384615</v>
      </c>
      <c r="S12" s="16">
        <v>0.20817843866171004</v>
      </c>
    </row>
    <row r="13" spans="1:19" x14ac:dyDescent="0.25">
      <c r="K13" s="1" t="s">
        <v>17</v>
      </c>
      <c r="L13" s="1" t="s">
        <v>18</v>
      </c>
      <c r="M13" s="12">
        <v>14586</v>
      </c>
      <c r="N13" s="12">
        <v>53806</v>
      </c>
      <c r="O13" s="12">
        <v>127049</v>
      </c>
      <c r="P13" s="15">
        <v>106172</v>
      </c>
      <c r="Q13" s="16">
        <v>2.6888797477032771</v>
      </c>
      <c r="R13" s="16">
        <v>1.3612422406423075</v>
      </c>
      <c r="S13" s="16">
        <v>-0.16432242678021866</v>
      </c>
    </row>
    <row r="14" spans="1:19" x14ac:dyDescent="0.25">
      <c r="K14" s="1" t="s">
        <v>19</v>
      </c>
      <c r="L14" s="1" t="s">
        <v>20</v>
      </c>
      <c r="M14" s="12">
        <v>3311</v>
      </c>
      <c r="N14" s="12">
        <v>5343</v>
      </c>
      <c r="O14" s="12">
        <v>13735</v>
      </c>
      <c r="P14" s="15">
        <v>18907</v>
      </c>
      <c r="Q14" s="16">
        <v>0.61371186952582302</v>
      </c>
      <c r="R14" s="16">
        <v>1.5706531910911472</v>
      </c>
      <c r="S14" s="16">
        <v>0.37655624317437203</v>
      </c>
    </row>
    <row r="15" spans="1:19" x14ac:dyDescent="0.25">
      <c r="K15" s="1" t="s">
        <v>21</v>
      </c>
      <c r="L15" s="1" t="s">
        <v>127</v>
      </c>
      <c r="M15" s="12">
        <v>3141</v>
      </c>
      <c r="N15" s="12">
        <v>10938</v>
      </c>
      <c r="O15" s="12">
        <v>29430</v>
      </c>
      <c r="P15" s="15">
        <v>36336</v>
      </c>
      <c r="Q15" s="16">
        <v>2.4823304680038203</v>
      </c>
      <c r="R15" s="16">
        <v>1.6906198573779485</v>
      </c>
      <c r="S15" s="16">
        <v>0.23465851172273192</v>
      </c>
    </row>
    <row r="16" spans="1:19" x14ac:dyDescent="0.25">
      <c r="K16" s="1" t="s">
        <v>22</v>
      </c>
      <c r="L16" s="1" t="s">
        <v>128</v>
      </c>
      <c r="M16" s="12">
        <v>827</v>
      </c>
      <c r="N16" s="12">
        <v>1850</v>
      </c>
      <c r="O16" s="12">
        <v>2904</v>
      </c>
      <c r="P16" s="15">
        <v>4271</v>
      </c>
      <c r="Q16" s="16">
        <v>1.2370012091898428</v>
      </c>
      <c r="R16" s="16">
        <v>0.56972972972972968</v>
      </c>
      <c r="S16" s="16">
        <v>0.47073002754820936</v>
      </c>
    </row>
    <row r="17" spans="11:19" x14ac:dyDescent="0.25">
      <c r="K17" s="1" t="s">
        <v>23</v>
      </c>
      <c r="L17" s="1" t="s">
        <v>129</v>
      </c>
      <c r="M17" s="12">
        <v>15425</v>
      </c>
      <c r="N17" s="12">
        <v>45013</v>
      </c>
      <c r="O17" s="12">
        <v>133326</v>
      </c>
      <c r="P17" s="15">
        <v>179174</v>
      </c>
      <c r="Q17" s="16">
        <v>1.9181847649918962</v>
      </c>
      <c r="R17" s="16">
        <v>1.9619443271943662</v>
      </c>
      <c r="S17" s="16">
        <v>0.34387891334023374</v>
      </c>
    </row>
    <row r="18" spans="11:19" x14ac:dyDescent="0.25">
      <c r="K18" s="1" t="s">
        <v>24</v>
      </c>
      <c r="L18" s="1" t="s">
        <v>130</v>
      </c>
      <c r="M18" s="12">
        <v>3723</v>
      </c>
      <c r="N18" s="12">
        <v>12630</v>
      </c>
      <c r="O18" s="12">
        <v>41094</v>
      </c>
      <c r="P18" s="15">
        <v>53909</v>
      </c>
      <c r="Q18" s="16">
        <v>2.3924254633360191</v>
      </c>
      <c r="R18" s="16">
        <v>2.2536817102137765</v>
      </c>
      <c r="S18" s="16">
        <v>0.31184601158319947</v>
      </c>
    </row>
    <row r="19" spans="11:19" x14ac:dyDescent="0.25">
      <c r="K19" s="1" t="s">
        <v>25</v>
      </c>
      <c r="L19" s="1" t="s">
        <v>131</v>
      </c>
      <c r="M19" s="12">
        <v>1639</v>
      </c>
      <c r="N19" s="12">
        <v>6851</v>
      </c>
      <c r="O19" s="12">
        <v>24103</v>
      </c>
      <c r="P19" s="15">
        <v>38877</v>
      </c>
      <c r="Q19" s="16">
        <v>3.179987797437462</v>
      </c>
      <c r="R19" s="16">
        <v>2.5181725295577286</v>
      </c>
      <c r="S19" s="16">
        <v>0.6129527444716425</v>
      </c>
    </row>
    <row r="66" spans="11:19" ht="25" x14ac:dyDescent="0.25">
      <c r="K66" s="3" t="s">
        <v>121</v>
      </c>
    </row>
    <row r="67" spans="11:19" ht="62.5" x14ac:dyDescent="0.25">
      <c r="K67" s="3" t="s">
        <v>75</v>
      </c>
      <c r="L67" s="3" t="s">
        <v>76</v>
      </c>
      <c r="M67" s="3" t="s">
        <v>169</v>
      </c>
      <c r="N67" s="3" t="s">
        <v>170</v>
      </c>
      <c r="O67" s="3" t="s">
        <v>171</v>
      </c>
      <c r="P67" s="3" t="s">
        <v>172</v>
      </c>
      <c r="Q67" s="11" t="s">
        <v>116</v>
      </c>
      <c r="R67" s="11" t="s">
        <v>117</v>
      </c>
      <c r="S67" s="11" t="s">
        <v>118</v>
      </c>
    </row>
    <row r="68" spans="11:19" x14ac:dyDescent="0.25">
      <c r="K68" s="6" t="s">
        <v>79</v>
      </c>
      <c r="L68" s="6" t="s">
        <v>80</v>
      </c>
      <c r="M68" s="12">
        <v>7365</v>
      </c>
      <c r="N68" s="12">
        <v>20653</v>
      </c>
      <c r="O68" s="12">
        <v>48648</v>
      </c>
      <c r="P68" s="12">
        <f>SUM(M68:O68)</f>
        <v>76666</v>
      </c>
      <c r="Q68" s="14">
        <v>1.8042090970807876</v>
      </c>
      <c r="R68" s="14">
        <v>1.3554931486951047</v>
      </c>
      <c r="S68" s="14">
        <v>0.4983144219700707</v>
      </c>
    </row>
    <row r="69" spans="11:19" x14ac:dyDescent="0.25">
      <c r="K69" s="6" t="s">
        <v>77</v>
      </c>
      <c r="L69" s="6" t="s">
        <v>78</v>
      </c>
      <c r="M69" s="12">
        <v>6700</v>
      </c>
      <c r="N69" s="12">
        <v>15399</v>
      </c>
      <c r="O69" s="12">
        <v>60902</v>
      </c>
      <c r="P69" s="12">
        <f t="shared" ref="P69:P79" si="0">SUM(M69:O69)</f>
        <v>83001</v>
      </c>
      <c r="Q69" s="14">
        <v>1.2983582089552239</v>
      </c>
      <c r="R69" s="14">
        <v>2.9549321384505487</v>
      </c>
      <c r="S69" s="14">
        <v>-9.548126498308758E-2</v>
      </c>
    </row>
    <row r="70" spans="11:19" x14ac:dyDescent="0.25">
      <c r="K70" s="6" t="s">
        <v>81</v>
      </c>
      <c r="L70" s="6" t="s">
        <v>82</v>
      </c>
      <c r="M70" s="12">
        <v>4283</v>
      </c>
      <c r="N70" s="12">
        <v>8574</v>
      </c>
      <c r="O70" s="12">
        <v>32896</v>
      </c>
      <c r="P70" s="12">
        <f t="shared" si="0"/>
        <v>45753</v>
      </c>
      <c r="Q70" s="14">
        <v>1.0018678496381042</v>
      </c>
      <c r="R70" s="14">
        <v>2.8367156519710752</v>
      </c>
      <c r="S70" s="14">
        <v>9.1287694552529178E-2</v>
      </c>
    </row>
    <row r="71" spans="11:19" x14ac:dyDescent="0.25">
      <c r="K71" s="6" t="s">
        <v>85</v>
      </c>
      <c r="L71" s="6" t="s">
        <v>86</v>
      </c>
      <c r="M71" s="12">
        <v>3931</v>
      </c>
      <c r="N71" s="12">
        <v>12577</v>
      </c>
      <c r="O71" s="12">
        <v>31965</v>
      </c>
      <c r="P71" s="12">
        <f t="shared" si="0"/>
        <v>48473</v>
      </c>
      <c r="Q71" s="14">
        <v>2.1994403459679472</v>
      </c>
      <c r="R71" s="14">
        <v>1.5415440884153613</v>
      </c>
      <c r="S71" s="14">
        <v>0.49288284060691379</v>
      </c>
    </row>
    <row r="72" spans="11:19" x14ac:dyDescent="0.25">
      <c r="K72" s="6" t="s">
        <v>83</v>
      </c>
      <c r="L72" s="6" t="s">
        <v>84</v>
      </c>
      <c r="M72" s="12">
        <v>3306</v>
      </c>
      <c r="N72" s="12">
        <v>9567</v>
      </c>
      <c r="O72" s="12">
        <v>24653</v>
      </c>
      <c r="P72" s="12">
        <f t="shared" si="0"/>
        <v>37526</v>
      </c>
      <c r="Q72" s="14">
        <v>1.8938294010889292</v>
      </c>
      <c r="R72" s="14">
        <v>1.5768788543953172</v>
      </c>
      <c r="S72" s="14">
        <v>0.46627185332413906</v>
      </c>
    </row>
    <row r="73" spans="11:19" x14ac:dyDescent="0.25">
      <c r="K73" s="6" t="s">
        <v>89</v>
      </c>
      <c r="L73" s="6" t="s">
        <v>90</v>
      </c>
      <c r="M73" s="12">
        <v>3305</v>
      </c>
      <c r="N73" s="12">
        <v>9639</v>
      </c>
      <c r="O73" s="12">
        <v>25871</v>
      </c>
      <c r="P73" s="12">
        <f t="shared" si="0"/>
        <v>38815</v>
      </c>
      <c r="Q73" s="14">
        <v>1.9164901664145235</v>
      </c>
      <c r="R73" s="14">
        <v>1.6839921153646644</v>
      </c>
      <c r="S73" s="14">
        <v>0.50465772486567972</v>
      </c>
    </row>
    <row r="74" spans="11:19" x14ac:dyDescent="0.25">
      <c r="K74" s="6" t="s">
        <v>91</v>
      </c>
      <c r="L74" s="6" t="s">
        <v>92</v>
      </c>
      <c r="M74" s="12">
        <v>2515</v>
      </c>
      <c r="N74" s="12">
        <v>7370</v>
      </c>
      <c r="O74" s="12">
        <v>20461</v>
      </c>
      <c r="P74" s="12">
        <f t="shared" si="0"/>
        <v>30346</v>
      </c>
      <c r="Q74" s="14">
        <v>1.9304174950298212</v>
      </c>
      <c r="R74" s="14">
        <v>1.7762550881953867</v>
      </c>
      <c r="S74" s="14">
        <v>0.44934265187429745</v>
      </c>
    </row>
    <row r="75" spans="11:19" x14ac:dyDescent="0.25">
      <c r="K75" s="6" t="s">
        <v>87</v>
      </c>
      <c r="L75" s="6" t="s">
        <v>88</v>
      </c>
      <c r="M75" s="12">
        <v>2253</v>
      </c>
      <c r="N75" s="12">
        <v>6279</v>
      </c>
      <c r="O75" s="12">
        <v>15653</v>
      </c>
      <c r="P75" s="12">
        <f t="shared" si="0"/>
        <v>24185</v>
      </c>
      <c r="Q75" s="14">
        <v>1.7869507323568574</v>
      </c>
      <c r="R75" s="14">
        <v>1.4929128842172321</v>
      </c>
      <c r="S75" s="14">
        <v>0.44879575800166105</v>
      </c>
    </row>
    <row r="76" spans="11:19" x14ac:dyDescent="0.25">
      <c r="K76" s="6" t="s">
        <v>93</v>
      </c>
      <c r="L76" s="6" t="s">
        <v>94</v>
      </c>
      <c r="M76" s="12">
        <v>2136</v>
      </c>
      <c r="N76" s="12">
        <v>7309</v>
      </c>
      <c r="O76" s="12">
        <v>16532</v>
      </c>
      <c r="P76" s="12">
        <f t="shared" si="0"/>
        <v>25977</v>
      </c>
      <c r="Q76" s="14">
        <v>2.4218164794007491</v>
      </c>
      <c r="R76" s="14">
        <v>1.2618689287180189</v>
      </c>
      <c r="S76" s="14">
        <v>0.59321316235180255</v>
      </c>
    </row>
    <row r="77" spans="11:19" x14ac:dyDescent="0.25">
      <c r="K77" s="6" t="s">
        <v>95</v>
      </c>
      <c r="L77" s="6" t="s">
        <v>96</v>
      </c>
      <c r="M77" s="12">
        <v>1486</v>
      </c>
      <c r="N77" s="12">
        <v>4335</v>
      </c>
      <c r="O77" s="12">
        <v>15808</v>
      </c>
      <c r="P77" s="12">
        <f t="shared" si="0"/>
        <v>21629</v>
      </c>
      <c r="Q77" s="14">
        <v>1.9172274562584117</v>
      </c>
      <c r="R77" s="14">
        <v>2.6465974625144177</v>
      </c>
      <c r="S77" s="14">
        <v>-8.7297570850202427E-2</v>
      </c>
    </row>
    <row r="78" spans="11:19" x14ac:dyDescent="0.25">
      <c r="K78" s="6" t="s">
        <v>97</v>
      </c>
      <c r="L78" s="6" t="s">
        <v>98</v>
      </c>
      <c r="M78" s="12">
        <v>1053</v>
      </c>
      <c r="N78" s="12">
        <v>2955</v>
      </c>
      <c r="O78" s="12">
        <v>6422</v>
      </c>
      <c r="P78" s="12">
        <f t="shared" si="0"/>
        <v>10430</v>
      </c>
      <c r="Q78" s="14">
        <v>1.8062678062678064</v>
      </c>
      <c r="R78" s="14">
        <v>1.1732656514382402</v>
      </c>
      <c r="S78" s="14">
        <v>0.71519775770787919</v>
      </c>
    </row>
    <row r="79" spans="11:19" x14ac:dyDescent="0.25">
      <c r="K79" s="6" t="s">
        <v>99</v>
      </c>
      <c r="L79" s="6" t="s">
        <v>100</v>
      </c>
      <c r="M79" s="12">
        <v>819</v>
      </c>
      <c r="N79" s="12">
        <v>1757</v>
      </c>
      <c r="O79" s="12">
        <v>7274</v>
      </c>
      <c r="P79" s="12">
        <f t="shared" si="0"/>
        <v>9850</v>
      </c>
      <c r="Q79" s="14">
        <v>1.1452991452991452</v>
      </c>
      <c r="R79" s="14">
        <v>3.1400113830392713</v>
      </c>
      <c r="S79" s="14">
        <v>1.9109155897717899E-2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B61A8-7E9C-4456-849B-DC779AC3B892}">
  <dimension ref="A2:U131"/>
  <sheetViews>
    <sheetView topLeftCell="I5" workbookViewId="0">
      <selection activeCell="N15" sqref="N15"/>
    </sheetView>
  </sheetViews>
  <sheetFormatPr defaultRowHeight="12.5" x14ac:dyDescent="0.25"/>
  <cols>
    <col min="13" max="13" width="12.6640625" customWidth="1"/>
    <col min="14" max="14" width="54.08203125" customWidth="1"/>
  </cols>
  <sheetData>
    <row r="2" spans="1:21" ht="20" x14ac:dyDescent="0.4">
      <c r="A2" s="13" t="s">
        <v>120</v>
      </c>
    </row>
    <row r="5" spans="1:21" ht="37.5" x14ac:dyDescent="0.25">
      <c r="M5" s="3" t="s">
        <v>119</v>
      </c>
    </row>
    <row r="6" spans="1:21" ht="62.5" x14ac:dyDescent="0.25">
      <c r="M6" s="3" t="s">
        <v>0</v>
      </c>
      <c r="N6" s="3" t="s">
        <v>67</v>
      </c>
      <c r="O6" s="3" t="s">
        <v>169</v>
      </c>
      <c r="P6" s="3" t="s">
        <v>170</v>
      </c>
      <c r="Q6" s="3" t="s">
        <v>171</v>
      </c>
      <c r="R6" s="3" t="s">
        <v>172</v>
      </c>
      <c r="S6" s="11" t="s">
        <v>116</v>
      </c>
      <c r="T6" s="11" t="s">
        <v>117</v>
      </c>
      <c r="U6" s="11" t="s">
        <v>118</v>
      </c>
    </row>
    <row r="7" spans="1:21" x14ac:dyDescent="0.25">
      <c r="M7" s="6" t="s">
        <v>38</v>
      </c>
      <c r="N7" s="6" t="s">
        <v>132</v>
      </c>
      <c r="O7" s="12">
        <v>10050</v>
      </c>
      <c r="P7" s="12">
        <v>23805</v>
      </c>
      <c r="Q7" s="12">
        <v>29497</v>
      </c>
      <c r="R7" s="12">
        <f>SUM(O7:Q7)</f>
        <v>63352</v>
      </c>
      <c r="S7" s="14">
        <v>1.3686567164179104</v>
      </c>
      <c r="T7" s="14">
        <v>0.23910943079185046</v>
      </c>
      <c r="U7" s="14">
        <v>0.17903515611757129</v>
      </c>
    </row>
    <row r="8" spans="1:21" x14ac:dyDescent="0.25">
      <c r="M8" s="6" t="s">
        <v>39</v>
      </c>
      <c r="N8" s="6" t="s">
        <v>133</v>
      </c>
      <c r="O8" s="12">
        <v>502</v>
      </c>
      <c r="P8" s="12">
        <v>1883</v>
      </c>
      <c r="Q8" s="12">
        <v>2307</v>
      </c>
      <c r="R8" s="12">
        <f t="shared" ref="R8:R33" si="0">SUM(O8:Q8)</f>
        <v>4692</v>
      </c>
      <c r="S8" s="14">
        <v>2.7509960159362552</v>
      </c>
      <c r="T8" s="14">
        <v>0.22517259691980882</v>
      </c>
      <c r="U8" s="14">
        <v>0.52232336367576937</v>
      </c>
    </row>
    <row r="9" spans="1:21" x14ac:dyDescent="0.25">
      <c r="M9" s="6" t="s">
        <v>40</v>
      </c>
      <c r="N9" s="6" t="s">
        <v>134</v>
      </c>
      <c r="O9" s="12">
        <v>18915</v>
      </c>
      <c r="P9" s="12">
        <v>46615</v>
      </c>
      <c r="Q9" s="12">
        <v>52753</v>
      </c>
      <c r="R9" s="12">
        <f t="shared" si="0"/>
        <v>118283</v>
      </c>
      <c r="S9" s="14">
        <v>1.4644462067142479</v>
      </c>
      <c r="T9" s="14">
        <v>0.1316743537487933</v>
      </c>
      <c r="U9" s="14">
        <v>0.18201808427956703</v>
      </c>
    </row>
    <row r="10" spans="1:21" x14ac:dyDescent="0.25">
      <c r="M10" s="6" t="s">
        <v>41</v>
      </c>
      <c r="N10" s="6" t="s">
        <v>42</v>
      </c>
      <c r="O10" s="12">
        <v>4706</v>
      </c>
      <c r="P10" s="12">
        <v>14274</v>
      </c>
      <c r="Q10" s="12">
        <v>18276</v>
      </c>
      <c r="R10" s="12">
        <f t="shared" si="0"/>
        <v>37256</v>
      </c>
      <c r="S10" s="14">
        <v>2.0331491712707184</v>
      </c>
      <c r="T10" s="14">
        <v>0.28036990332072298</v>
      </c>
      <c r="U10" s="14">
        <v>7.6657912015758375E-2</v>
      </c>
    </row>
    <row r="11" spans="1:21" x14ac:dyDescent="0.25">
      <c r="M11" s="6" t="s">
        <v>43</v>
      </c>
      <c r="N11" s="6" t="s">
        <v>135</v>
      </c>
      <c r="O11" s="12">
        <v>816</v>
      </c>
      <c r="P11" s="12">
        <v>1669</v>
      </c>
      <c r="Q11" s="12">
        <v>1983</v>
      </c>
      <c r="R11" s="12">
        <f t="shared" si="0"/>
        <v>4468</v>
      </c>
      <c r="S11" s="14">
        <v>1.045343137254902</v>
      </c>
      <c r="T11" s="14">
        <v>0.18813660874775315</v>
      </c>
      <c r="U11" s="14">
        <v>0.34442763489662126</v>
      </c>
    </row>
    <row r="12" spans="1:21" x14ac:dyDescent="0.25">
      <c r="M12" s="6" t="s">
        <v>44</v>
      </c>
      <c r="N12" s="6" t="s">
        <v>136</v>
      </c>
      <c r="O12" s="12">
        <v>14613</v>
      </c>
      <c r="P12" s="12">
        <v>32192</v>
      </c>
      <c r="Q12" s="12">
        <v>39999</v>
      </c>
      <c r="R12" s="12">
        <f t="shared" si="0"/>
        <v>86804</v>
      </c>
      <c r="S12" s="14">
        <v>1.2029699582563471</v>
      </c>
      <c r="T12" s="14">
        <v>0.24251366799204771</v>
      </c>
      <c r="U12" s="14">
        <v>0.31948298707467687</v>
      </c>
    </row>
    <row r="13" spans="1:21" x14ac:dyDescent="0.25">
      <c r="M13" s="6" t="s">
        <v>45</v>
      </c>
      <c r="N13" s="6" t="s">
        <v>137</v>
      </c>
      <c r="O13" s="12">
        <v>5980</v>
      </c>
      <c r="P13" s="12">
        <v>14426</v>
      </c>
      <c r="Q13" s="12">
        <v>15815</v>
      </c>
      <c r="R13" s="12">
        <f t="shared" si="0"/>
        <v>36221</v>
      </c>
      <c r="S13" s="14">
        <v>1.4123745819397993</v>
      </c>
      <c r="T13" s="14">
        <v>9.6284486344100931E-2</v>
      </c>
      <c r="U13" s="14">
        <v>0.78368637369585836</v>
      </c>
    </row>
    <row r="14" spans="1:21" x14ac:dyDescent="0.25">
      <c r="M14" s="6" t="s">
        <v>46</v>
      </c>
      <c r="N14" s="6" t="s">
        <v>138</v>
      </c>
      <c r="O14" s="12">
        <v>2255</v>
      </c>
      <c r="P14" s="12">
        <v>6501</v>
      </c>
      <c r="Q14" s="12">
        <v>7343</v>
      </c>
      <c r="R14" s="12">
        <f t="shared" si="0"/>
        <v>16099</v>
      </c>
      <c r="S14" s="14">
        <v>1.8829268292682926</v>
      </c>
      <c r="T14" s="14">
        <v>0.12951853560990617</v>
      </c>
      <c r="U14" s="14">
        <v>-3.1458531935176358E-2</v>
      </c>
    </row>
    <row r="15" spans="1:21" x14ac:dyDescent="0.25">
      <c r="M15" s="6" t="s">
        <v>47</v>
      </c>
      <c r="N15" s="6" t="s">
        <v>139</v>
      </c>
      <c r="O15" s="12">
        <v>9109</v>
      </c>
      <c r="P15" s="12">
        <v>25640</v>
      </c>
      <c r="Q15" s="12">
        <v>29479</v>
      </c>
      <c r="R15" s="12">
        <f t="shared" si="0"/>
        <v>64228</v>
      </c>
      <c r="S15" s="14">
        <v>1.8147985508837414</v>
      </c>
      <c r="T15" s="14">
        <v>0.14972698907956319</v>
      </c>
      <c r="U15" s="14">
        <v>8.0972895959835811E-2</v>
      </c>
    </row>
    <row r="16" spans="1:21" x14ac:dyDescent="0.25">
      <c r="M16" s="6" t="s">
        <v>48</v>
      </c>
      <c r="N16" s="6" t="s">
        <v>140</v>
      </c>
      <c r="O16" s="12">
        <v>1657</v>
      </c>
      <c r="P16" s="12">
        <v>3712</v>
      </c>
      <c r="Q16" s="12">
        <v>4249</v>
      </c>
      <c r="R16" s="12">
        <f t="shared" si="0"/>
        <v>9618</v>
      </c>
      <c r="S16" s="14">
        <v>1.2401931200965601</v>
      </c>
      <c r="T16" s="14">
        <v>0.14466594827586207</v>
      </c>
      <c r="U16" s="14">
        <v>2.8712638267827724E-2</v>
      </c>
    </row>
    <row r="17" spans="13:21" x14ac:dyDescent="0.25">
      <c r="M17" s="6" t="s">
        <v>49</v>
      </c>
      <c r="N17" s="6" t="s">
        <v>141</v>
      </c>
      <c r="O17" s="12">
        <v>48</v>
      </c>
      <c r="P17" s="12">
        <v>170</v>
      </c>
      <c r="Q17" s="12">
        <v>168</v>
      </c>
      <c r="R17" s="12">
        <f t="shared" si="0"/>
        <v>386</v>
      </c>
      <c r="S17" s="14">
        <v>2.5416666666666665</v>
      </c>
      <c r="T17" s="14">
        <v>-1.1764705882352941E-2</v>
      </c>
      <c r="U17" s="14">
        <v>0.45833333333333331</v>
      </c>
    </row>
    <row r="18" spans="13:21" x14ac:dyDescent="0.25">
      <c r="M18" s="6" t="s">
        <v>50</v>
      </c>
      <c r="N18" s="6" t="s">
        <v>142</v>
      </c>
      <c r="O18" s="12">
        <v>342</v>
      </c>
      <c r="P18" s="12">
        <v>694</v>
      </c>
      <c r="Q18" s="12">
        <v>855</v>
      </c>
      <c r="R18" s="12">
        <f t="shared" si="0"/>
        <v>1891</v>
      </c>
      <c r="S18" s="14">
        <v>1.0292397660818713</v>
      </c>
      <c r="T18" s="14">
        <v>0.23198847262247838</v>
      </c>
      <c r="U18" s="14">
        <v>1.1614035087719299</v>
      </c>
    </row>
    <row r="19" spans="13:21" x14ac:dyDescent="0.25">
      <c r="M19" s="6" t="s">
        <v>51</v>
      </c>
      <c r="N19" s="6" t="s">
        <v>143</v>
      </c>
      <c r="O19" s="12">
        <v>1107</v>
      </c>
      <c r="P19" s="12">
        <v>5182</v>
      </c>
      <c r="Q19" s="12">
        <v>3354</v>
      </c>
      <c r="R19" s="12">
        <f t="shared" si="0"/>
        <v>9643</v>
      </c>
      <c r="S19" s="14">
        <v>3.6811201445347788</v>
      </c>
      <c r="T19" s="14">
        <v>-0.35275955229641065</v>
      </c>
      <c r="U19" s="14">
        <v>0.36285032796660704</v>
      </c>
    </row>
    <row r="20" spans="13:21" x14ac:dyDescent="0.25">
      <c r="M20" s="6" t="s">
        <v>52</v>
      </c>
      <c r="N20" s="6" t="s">
        <v>144</v>
      </c>
      <c r="O20" s="12">
        <v>796</v>
      </c>
      <c r="P20" s="12">
        <v>4163</v>
      </c>
      <c r="Q20" s="12">
        <v>1946</v>
      </c>
      <c r="R20" s="12">
        <f t="shared" si="0"/>
        <v>6905</v>
      </c>
      <c r="S20" s="14">
        <v>4.2298994974874375</v>
      </c>
      <c r="T20" s="14">
        <v>-0.53254864280566894</v>
      </c>
      <c r="U20" s="14">
        <v>1.0657759506680371</v>
      </c>
    </row>
    <row r="21" spans="13:21" x14ac:dyDescent="0.25">
      <c r="M21" s="6" t="s">
        <v>53</v>
      </c>
      <c r="N21" s="6" t="s">
        <v>145</v>
      </c>
      <c r="O21" s="12">
        <v>8265</v>
      </c>
      <c r="P21" s="12">
        <v>30696</v>
      </c>
      <c r="Q21" s="12">
        <v>24992</v>
      </c>
      <c r="R21" s="12">
        <f t="shared" si="0"/>
        <v>63953</v>
      </c>
      <c r="S21" s="14">
        <v>2.7139745916515428</v>
      </c>
      <c r="T21" s="14">
        <v>-0.18582225697159238</v>
      </c>
      <c r="U21" s="14">
        <v>0.44582266325224074</v>
      </c>
    </row>
    <row r="22" spans="13:21" x14ac:dyDescent="0.25">
      <c r="M22" s="6" t="s">
        <v>54</v>
      </c>
      <c r="N22" s="6" t="s">
        <v>146</v>
      </c>
      <c r="O22" s="12">
        <v>4948</v>
      </c>
      <c r="P22" s="12">
        <v>26763</v>
      </c>
      <c r="Q22" s="12">
        <v>18863</v>
      </c>
      <c r="R22" s="12">
        <f t="shared" si="0"/>
        <v>50574</v>
      </c>
      <c r="S22" s="14">
        <v>4.4088520614389655</v>
      </c>
      <c r="T22" s="14">
        <v>-0.2951836490677428</v>
      </c>
      <c r="U22" s="14">
        <v>0.37114987011610029</v>
      </c>
    </row>
    <row r="23" spans="13:21" x14ac:dyDescent="0.25">
      <c r="M23" s="6" t="s">
        <v>55</v>
      </c>
      <c r="N23" s="6" t="s">
        <v>147</v>
      </c>
      <c r="O23" s="12">
        <v>465</v>
      </c>
      <c r="P23" s="12">
        <v>2460</v>
      </c>
      <c r="Q23" s="12">
        <v>2348</v>
      </c>
      <c r="R23" s="12">
        <f t="shared" si="0"/>
        <v>5273</v>
      </c>
      <c r="S23" s="14">
        <v>4.290322580645161</v>
      </c>
      <c r="T23" s="14">
        <v>-4.5528455284552849E-2</v>
      </c>
      <c r="U23" s="14">
        <v>0.22614991482112437</v>
      </c>
    </row>
    <row r="24" spans="13:21" x14ac:dyDescent="0.25">
      <c r="M24" s="6" t="s">
        <v>56</v>
      </c>
      <c r="N24" s="6" t="s">
        <v>148</v>
      </c>
      <c r="O24" s="12">
        <v>4216</v>
      </c>
      <c r="P24" s="12">
        <v>15055</v>
      </c>
      <c r="Q24" s="12">
        <v>14769</v>
      </c>
      <c r="R24" s="12">
        <f t="shared" si="0"/>
        <v>34040</v>
      </c>
      <c r="S24" s="14">
        <v>2.570920303605313</v>
      </c>
      <c r="T24" s="14">
        <v>-1.8997010959814015E-2</v>
      </c>
      <c r="U24" s="14">
        <v>0.52427381677838714</v>
      </c>
    </row>
    <row r="25" spans="13:21" x14ac:dyDescent="0.25">
      <c r="M25" s="6" t="s">
        <v>57</v>
      </c>
      <c r="N25" s="6" t="s">
        <v>58</v>
      </c>
      <c r="O25" s="12">
        <v>674</v>
      </c>
      <c r="P25" s="12">
        <v>4285</v>
      </c>
      <c r="Q25" s="12">
        <v>2302</v>
      </c>
      <c r="R25" s="12">
        <f t="shared" si="0"/>
        <v>7261</v>
      </c>
      <c r="S25" s="14">
        <v>5.3575667655786354</v>
      </c>
      <c r="T25" s="14">
        <v>-0.46277712952158695</v>
      </c>
      <c r="U25" s="14">
        <v>0.23023457862728064</v>
      </c>
    </row>
    <row r="26" spans="13:21" x14ac:dyDescent="0.25">
      <c r="M26" s="6" t="s">
        <v>59</v>
      </c>
      <c r="N26" s="6" t="s">
        <v>149</v>
      </c>
      <c r="O26" s="12">
        <v>435</v>
      </c>
      <c r="P26" s="12">
        <v>3193</v>
      </c>
      <c r="Q26" s="12">
        <v>1727</v>
      </c>
      <c r="R26" s="12">
        <f t="shared" si="0"/>
        <v>5355</v>
      </c>
      <c r="S26" s="14">
        <v>6.3402298850574716</v>
      </c>
      <c r="T26" s="14">
        <v>-0.45912934544315692</v>
      </c>
      <c r="U26" s="14">
        <v>1.5500868558193399</v>
      </c>
    </row>
    <row r="27" spans="13:21" x14ac:dyDescent="0.25">
      <c r="M27" s="6" t="s">
        <v>60</v>
      </c>
      <c r="N27" s="6" t="s">
        <v>150</v>
      </c>
      <c r="O27" s="12">
        <v>2176</v>
      </c>
      <c r="P27" s="12">
        <v>18404</v>
      </c>
      <c r="Q27" s="12">
        <v>8585</v>
      </c>
      <c r="R27" s="12">
        <f t="shared" si="0"/>
        <v>29165</v>
      </c>
      <c r="S27" s="14">
        <v>7.4577205882352944</v>
      </c>
      <c r="T27" s="14">
        <v>-0.53352532058248203</v>
      </c>
      <c r="U27" s="14">
        <v>1.0069889341875364</v>
      </c>
    </row>
    <row r="28" spans="13:21" x14ac:dyDescent="0.25">
      <c r="M28" s="6" t="s">
        <v>61</v>
      </c>
      <c r="N28" s="6" t="s">
        <v>151</v>
      </c>
      <c r="O28" s="12">
        <v>1875</v>
      </c>
      <c r="P28" s="12">
        <v>4964</v>
      </c>
      <c r="Q28" s="12">
        <v>8520</v>
      </c>
      <c r="R28" s="12">
        <f t="shared" si="0"/>
        <v>15359</v>
      </c>
      <c r="S28" s="14">
        <v>1.6474666666666666</v>
      </c>
      <c r="T28" s="14">
        <v>0.71635777598710715</v>
      </c>
      <c r="U28" s="14">
        <v>0.40481220657276995</v>
      </c>
    </row>
    <row r="29" spans="13:21" x14ac:dyDescent="0.25">
      <c r="M29" s="6" t="s">
        <v>62</v>
      </c>
      <c r="N29" s="6" t="s">
        <v>152</v>
      </c>
      <c r="O29" s="12">
        <v>731</v>
      </c>
      <c r="P29" s="12">
        <v>1973</v>
      </c>
      <c r="Q29" s="12">
        <v>2363</v>
      </c>
      <c r="R29" s="12">
        <f t="shared" si="0"/>
        <v>5067</v>
      </c>
      <c r="S29" s="14">
        <v>1.6990424076607387</v>
      </c>
      <c r="T29" s="14">
        <v>0.19766852508869742</v>
      </c>
      <c r="U29" s="14">
        <v>0.77443927211172237</v>
      </c>
    </row>
    <row r="30" spans="13:21" x14ac:dyDescent="0.25">
      <c r="M30" s="6" t="s">
        <v>63</v>
      </c>
      <c r="N30" s="6" t="s">
        <v>153</v>
      </c>
      <c r="O30" s="12">
        <v>565</v>
      </c>
      <c r="P30" s="12">
        <v>1348</v>
      </c>
      <c r="Q30" s="12">
        <v>1515</v>
      </c>
      <c r="R30" s="12">
        <f t="shared" si="0"/>
        <v>3428</v>
      </c>
      <c r="S30" s="14">
        <v>1.3858407079646018</v>
      </c>
      <c r="T30" s="14">
        <v>0.12388724035608309</v>
      </c>
      <c r="U30" s="14">
        <v>0.83630363036303634</v>
      </c>
    </row>
    <row r="31" spans="13:21" x14ac:dyDescent="0.25">
      <c r="M31" s="6" t="s">
        <v>64</v>
      </c>
      <c r="N31" s="6" t="s">
        <v>154</v>
      </c>
      <c r="O31" s="12">
        <v>248</v>
      </c>
      <c r="P31" s="12">
        <v>671</v>
      </c>
      <c r="Q31" s="12">
        <v>954</v>
      </c>
      <c r="R31" s="12">
        <f t="shared" si="0"/>
        <v>1873</v>
      </c>
      <c r="S31" s="14">
        <v>1.7056451612903225</v>
      </c>
      <c r="T31" s="14">
        <v>0.42175856929955291</v>
      </c>
      <c r="U31" s="14">
        <v>0.13941299790356393</v>
      </c>
    </row>
    <row r="32" spans="13:21" x14ac:dyDescent="0.25">
      <c r="M32" s="6" t="s">
        <v>65</v>
      </c>
      <c r="N32" s="6" t="s">
        <v>155</v>
      </c>
      <c r="O32" s="12">
        <v>2541</v>
      </c>
      <c r="P32" s="12">
        <v>10091</v>
      </c>
      <c r="Q32" s="12">
        <v>9229</v>
      </c>
      <c r="R32" s="12">
        <f t="shared" si="0"/>
        <v>21861</v>
      </c>
      <c r="S32" s="14">
        <v>2.9712711530893348</v>
      </c>
      <c r="T32" s="14">
        <v>-8.5422653849965322E-2</v>
      </c>
      <c r="U32" s="14">
        <v>0.56138259833134685</v>
      </c>
    </row>
    <row r="33" spans="13:21" x14ac:dyDescent="0.25">
      <c r="M33" s="6" t="s">
        <v>66</v>
      </c>
      <c r="N33" s="6" t="s">
        <v>156</v>
      </c>
      <c r="O33" s="12">
        <v>12421</v>
      </c>
      <c r="P33" s="12">
        <v>37346</v>
      </c>
      <c r="Q33" s="12">
        <v>40707</v>
      </c>
      <c r="R33" s="12">
        <f t="shared" si="0"/>
        <v>90474</v>
      </c>
      <c r="S33" s="14">
        <v>2.0066822317043718</v>
      </c>
      <c r="T33" s="14">
        <v>8.9996251271889899E-2</v>
      </c>
      <c r="U33" s="14">
        <v>0.48979291031026606</v>
      </c>
    </row>
    <row r="118" spans="13:21" ht="25" x14ac:dyDescent="0.25">
      <c r="M118" s="3" t="s">
        <v>121</v>
      </c>
    </row>
    <row r="119" spans="13:21" ht="62.5" x14ac:dyDescent="0.25">
      <c r="M119" s="3" t="s">
        <v>75</v>
      </c>
      <c r="N119" s="3" t="s">
        <v>76</v>
      </c>
      <c r="O119" s="3" t="s">
        <v>169</v>
      </c>
      <c r="P119" s="3" t="s">
        <v>170</v>
      </c>
      <c r="Q119" s="3" t="s">
        <v>171</v>
      </c>
      <c r="R119" s="3" t="s">
        <v>172</v>
      </c>
      <c r="S119" s="11" t="s">
        <v>116</v>
      </c>
      <c r="T119" s="11" t="s">
        <v>117</v>
      </c>
      <c r="U119" s="11" t="s">
        <v>118</v>
      </c>
    </row>
    <row r="120" spans="13:21" x14ac:dyDescent="0.25">
      <c r="M120" s="6" t="s">
        <v>77</v>
      </c>
      <c r="N120" s="6" t="s">
        <v>78</v>
      </c>
      <c r="O120" s="12">
        <v>15890</v>
      </c>
      <c r="P120" s="12">
        <v>40345</v>
      </c>
      <c r="Q120" s="12">
        <v>44266</v>
      </c>
      <c r="R120" s="12">
        <v>51876</v>
      </c>
      <c r="S120" s="14">
        <v>1.5390182504719949</v>
      </c>
      <c r="T120" s="14">
        <v>9.7186764159127526E-2</v>
      </c>
      <c r="U120" s="14">
        <v>0.17191523968734468</v>
      </c>
    </row>
    <row r="121" spans="13:21" x14ac:dyDescent="0.25">
      <c r="M121" s="6" t="s">
        <v>79</v>
      </c>
      <c r="N121" s="6" t="s">
        <v>80</v>
      </c>
      <c r="O121" s="12">
        <v>12969</v>
      </c>
      <c r="P121" s="12">
        <v>37208</v>
      </c>
      <c r="Q121" s="12">
        <v>34107</v>
      </c>
      <c r="R121" s="12">
        <v>62366</v>
      </c>
      <c r="S121" s="14">
        <v>1.8689952964762124</v>
      </c>
      <c r="T121" s="14">
        <v>-8.3342291980219307E-2</v>
      </c>
      <c r="U121" s="14">
        <v>0.82853959597736537</v>
      </c>
    </row>
    <row r="122" spans="13:21" x14ac:dyDescent="0.25">
      <c r="M122" s="6" t="s">
        <v>85</v>
      </c>
      <c r="N122" s="6" t="s">
        <v>86</v>
      </c>
      <c r="O122" s="12">
        <v>7892</v>
      </c>
      <c r="P122" s="12">
        <v>21741</v>
      </c>
      <c r="Q122" s="12">
        <v>23113</v>
      </c>
      <c r="R122" s="12">
        <v>38846</v>
      </c>
      <c r="S122" s="14">
        <v>1.754815002534212</v>
      </c>
      <c r="T122" s="14">
        <v>6.310657283473621E-2</v>
      </c>
      <c r="U122" s="14">
        <v>0.68069917362523258</v>
      </c>
    </row>
    <row r="123" spans="13:21" x14ac:dyDescent="0.25">
      <c r="M123" s="6" t="s">
        <v>83</v>
      </c>
      <c r="N123" s="6" t="s">
        <v>84</v>
      </c>
      <c r="O123" s="12">
        <v>7773</v>
      </c>
      <c r="P123" s="12">
        <v>21415</v>
      </c>
      <c r="Q123" s="12">
        <v>22485</v>
      </c>
      <c r="R123" s="12">
        <v>35451</v>
      </c>
      <c r="S123" s="14">
        <v>1.7550495304258331</v>
      </c>
      <c r="T123" s="14">
        <v>4.996497781928555E-2</v>
      </c>
      <c r="U123" s="14">
        <v>0.57665110073382253</v>
      </c>
    </row>
    <row r="124" spans="13:21" x14ac:dyDescent="0.25">
      <c r="M124" s="6" t="s">
        <v>89</v>
      </c>
      <c r="N124" s="6" t="s">
        <v>90</v>
      </c>
      <c r="O124" s="12">
        <v>7318</v>
      </c>
      <c r="P124" s="12">
        <v>23402</v>
      </c>
      <c r="Q124" s="12">
        <v>24555</v>
      </c>
      <c r="R124" s="12">
        <v>41671</v>
      </c>
      <c r="S124" s="14">
        <v>2.1978682700191308</v>
      </c>
      <c r="T124" s="14">
        <v>4.926929322280147E-2</v>
      </c>
      <c r="U124" s="14">
        <v>0.69704744451231926</v>
      </c>
    </row>
    <row r="125" spans="13:21" x14ac:dyDescent="0.25">
      <c r="M125" s="6" t="s">
        <v>91</v>
      </c>
      <c r="N125" s="6" t="s">
        <v>92</v>
      </c>
      <c r="O125" s="12">
        <v>7144</v>
      </c>
      <c r="P125" s="12">
        <v>17514</v>
      </c>
      <c r="Q125" s="12">
        <v>19230</v>
      </c>
      <c r="R125" s="12">
        <v>31481</v>
      </c>
      <c r="S125" s="14">
        <v>1.4515677491601344</v>
      </c>
      <c r="T125" s="14">
        <v>9.797875984926345E-2</v>
      </c>
      <c r="U125" s="14">
        <v>0.63707748309932399</v>
      </c>
    </row>
    <row r="126" spans="13:21" x14ac:dyDescent="0.25">
      <c r="M126" s="6" t="s">
        <v>81</v>
      </c>
      <c r="N126" s="6" t="s">
        <v>82</v>
      </c>
      <c r="O126" s="12">
        <v>5698</v>
      </c>
      <c r="P126" s="12">
        <v>20112</v>
      </c>
      <c r="Q126" s="12">
        <v>25100</v>
      </c>
      <c r="R126" s="12">
        <v>31445</v>
      </c>
      <c r="S126" s="14">
        <v>2.5296595296595297</v>
      </c>
      <c r="T126" s="14">
        <v>0.24801113762927604</v>
      </c>
      <c r="U126" s="14">
        <v>0.25278884462151396</v>
      </c>
    </row>
    <row r="127" spans="13:21" x14ac:dyDescent="0.25">
      <c r="M127" s="6" t="s">
        <v>87</v>
      </c>
      <c r="N127" s="6" t="s">
        <v>88</v>
      </c>
      <c r="O127" s="12">
        <v>5379</v>
      </c>
      <c r="P127" s="12">
        <v>15289</v>
      </c>
      <c r="Q127" s="12">
        <v>14573</v>
      </c>
      <c r="R127" s="12">
        <v>22464</v>
      </c>
      <c r="S127" s="14">
        <v>1.8423498791596951</v>
      </c>
      <c r="T127" s="14">
        <v>-4.6831055006867683E-2</v>
      </c>
      <c r="U127" s="14">
        <v>0.54148082069580727</v>
      </c>
    </row>
    <row r="128" spans="13:21" x14ac:dyDescent="0.25">
      <c r="M128" s="6" t="s">
        <v>93</v>
      </c>
      <c r="N128" s="6" t="s">
        <v>94</v>
      </c>
      <c r="O128" s="12">
        <v>5491</v>
      </c>
      <c r="P128" s="12">
        <v>16039</v>
      </c>
      <c r="Q128" s="12">
        <v>17803</v>
      </c>
      <c r="R128" s="12">
        <v>32211</v>
      </c>
      <c r="S128" s="14">
        <v>1.9209615734838827</v>
      </c>
      <c r="T128" s="14">
        <v>0.10998191907226136</v>
      </c>
      <c r="U128" s="14">
        <v>0.80930180306689881</v>
      </c>
    </row>
    <row r="129" spans="13:21" x14ac:dyDescent="0.25">
      <c r="M129" s="6" t="s">
        <v>95</v>
      </c>
      <c r="N129" s="6" t="s">
        <v>96</v>
      </c>
      <c r="O129" s="12">
        <v>2767</v>
      </c>
      <c r="P129" s="12">
        <v>6974</v>
      </c>
      <c r="Q129" s="12">
        <v>8132</v>
      </c>
      <c r="R129" s="12">
        <v>10865</v>
      </c>
      <c r="S129" s="14">
        <v>1.5204192265992049</v>
      </c>
      <c r="T129" s="14">
        <v>0.16604531115572124</v>
      </c>
      <c r="U129" s="14">
        <v>0.33607968519429415</v>
      </c>
    </row>
    <row r="130" spans="13:21" x14ac:dyDescent="0.25">
      <c r="M130" s="6" t="s">
        <v>99</v>
      </c>
      <c r="N130" s="6" t="s">
        <v>100</v>
      </c>
      <c r="O130" s="12">
        <v>1871</v>
      </c>
      <c r="P130" s="12">
        <v>4341</v>
      </c>
      <c r="Q130" s="12">
        <v>4537</v>
      </c>
      <c r="R130" s="12">
        <v>5020</v>
      </c>
      <c r="S130" s="14">
        <v>1.3201496525921967</v>
      </c>
      <c r="T130" s="14">
        <v>4.5150886892421103E-2</v>
      </c>
      <c r="U130" s="14">
        <v>0.10645801190213798</v>
      </c>
    </row>
    <row r="131" spans="13:21" x14ac:dyDescent="0.25">
      <c r="M131" s="6" t="s">
        <v>97</v>
      </c>
      <c r="N131" s="6" t="s">
        <v>98</v>
      </c>
      <c r="O131" s="12">
        <v>1985</v>
      </c>
      <c r="P131" s="12">
        <v>7076</v>
      </c>
      <c r="Q131" s="12">
        <v>7285</v>
      </c>
      <c r="R131" s="12">
        <v>12109</v>
      </c>
      <c r="S131" s="14">
        <v>2.5647355163727958</v>
      </c>
      <c r="T131" s="14">
        <v>2.9536461277557942E-2</v>
      </c>
      <c r="U131" s="14">
        <v>0.66218256691832533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FD02E-FAED-4641-BA4E-0FF50F0C48F5}">
  <dimension ref="A2:Q55"/>
  <sheetViews>
    <sheetView topLeftCell="A5" workbookViewId="0">
      <selection activeCell="G34" sqref="G34"/>
    </sheetView>
  </sheetViews>
  <sheetFormatPr defaultRowHeight="12.5" x14ac:dyDescent="0.25"/>
  <cols>
    <col min="1" max="1" width="15" customWidth="1"/>
    <col min="2" max="2" width="24.58203125" customWidth="1"/>
    <col min="9" max="9" width="15.33203125" customWidth="1"/>
    <col min="10" max="10" width="33.08203125" customWidth="1"/>
    <col min="12" max="12" width="11.9140625" customWidth="1"/>
    <col min="13" max="13" width="11.6640625" customWidth="1"/>
  </cols>
  <sheetData>
    <row r="2" spans="1:17" ht="20" x14ac:dyDescent="0.4">
      <c r="A2" s="13" t="s">
        <v>120</v>
      </c>
    </row>
    <row r="4" spans="1:17" ht="37.5" x14ac:dyDescent="0.25">
      <c r="I4" s="3" t="s">
        <v>119</v>
      </c>
    </row>
    <row r="5" spans="1:17" ht="62.5" x14ac:dyDescent="0.25">
      <c r="I5" s="3" t="s">
        <v>0</v>
      </c>
      <c r="J5" s="3" t="s">
        <v>67</v>
      </c>
      <c r="K5" s="3" t="s">
        <v>169</v>
      </c>
      <c r="L5" s="3" t="s">
        <v>170</v>
      </c>
      <c r="M5" s="3" t="s">
        <v>171</v>
      </c>
      <c r="N5" s="3" t="s">
        <v>172</v>
      </c>
      <c r="O5" s="11" t="s">
        <v>116</v>
      </c>
      <c r="P5" s="11" t="s">
        <v>117</v>
      </c>
      <c r="Q5" s="11" t="s">
        <v>118</v>
      </c>
    </row>
    <row r="6" spans="1:17" x14ac:dyDescent="0.25">
      <c r="I6" s="1" t="s">
        <v>1</v>
      </c>
      <c r="J6" s="1" t="s">
        <v>68</v>
      </c>
      <c r="K6" s="12">
        <v>294</v>
      </c>
      <c r="L6" s="12">
        <v>903</v>
      </c>
      <c r="M6" s="12">
        <v>724</v>
      </c>
      <c r="N6" s="12">
        <v>702</v>
      </c>
      <c r="O6" s="14">
        <v>2.0714285714285716</v>
      </c>
      <c r="P6" s="14">
        <v>-0.1982281284606866</v>
      </c>
      <c r="Q6" s="14">
        <v>-3.0386740331491711E-2</v>
      </c>
    </row>
    <row r="7" spans="1:17" x14ac:dyDescent="0.25">
      <c r="I7" s="1" t="s">
        <v>2</v>
      </c>
      <c r="J7" s="1" t="s">
        <v>3</v>
      </c>
      <c r="K7" s="12">
        <v>272</v>
      </c>
      <c r="L7" s="12">
        <v>837</v>
      </c>
      <c r="M7" s="12">
        <v>1054</v>
      </c>
      <c r="N7" s="12">
        <v>1215</v>
      </c>
      <c r="O7" s="14">
        <v>2.0772058823529411</v>
      </c>
      <c r="P7" s="14">
        <v>0.25925925925925924</v>
      </c>
      <c r="Q7" s="14">
        <v>0.15275142314990511</v>
      </c>
    </row>
    <row r="8" spans="1:17" x14ac:dyDescent="0.25">
      <c r="I8" s="1" t="s">
        <v>4</v>
      </c>
      <c r="J8" s="1" t="s">
        <v>69</v>
      </c>
      <c r="K8" s="12">
        <v>228</v>
      </c>
      <c r="L8" s="12">
        <v>1282</v>
      </c>
      <c r="M8" s="12">
        <v>1050</v>
      </c>
      <c r="N8" s="12">
        <v>1404</v>
      </c>
      <c r="O8" s="14">
        <v>4.6228070175438596</v>
      </c>
      <c r="P8" s="14">
        <v>-0.18096723868954759</v>
      </c>
      <c r="Q8" s="14">
        <v>0.33714285714285713</v>
      </c>
    </row>
    <row r="9" spans="1:17" x14ac:dyDescent="0.25">
      <c r="I9" s="1" t="s">
        <v>5</v>
      </c>
      <c r="J9" s="1" t="s">
        <v>70</v>
      </c>
      <c r="K9" s="12">
        <v>3242</v>
      </c>
      <c r="L9" s="12">
        <v>13607</v>
      </c>
      <c r="M9" s="12">
        <v>11010</v>
      </c>
      <c r="N9" s="12">
        <v>17847</v>
      </c>
      <c r="O9" s="14">
        <v>3.1971005552128315</v>
      </c>
      <c r="P9" s="14">
        <v>-0.19085764679944148</v>
      </c>
      <c r="Q9" s="14">
        <v>0.62098092643051772</v>
      </c>
    </row>
    <row r="10" spans="1:17" x14ac:dyDescent="0.25">
      <c r="I10" s="1" t="s">
        <v>6</v>
      </c>
      <c r="J10" s="1" t="s">
        <v>71</v>
      </c>
      <c r="K10" s="12">
        <v>244</v>
      </c>
      <c r="L10" s="12">
        <v>1145</v>
      </c>
      <c r="M10" s="12">
        <v>1252</v>
      </c>
      <c r="N10" s="12">
        <v>1570</v>
      </c>
      <c r="O10" s="14">
        <v>3.692622950819672</v>
      </c>
      <c r="P10" s="14">
        <v>9.344978165938865E-2</v>
      </c>
      <c r="Q10" s="14">
        <v>0.2539936102236422</v>
      </c>
    </row>
    <row r="11" spans="1:17" x14ac:dyDescent="0.25">
      <c r="I11" s="1" t="s">
        <v>7</v>
      </c>
      <c r="J11" s="1" t="s">
        <v>72</v>
      </c>
      <c r="K11" s="12">
        <v>382</v>
      </c>
      <c r="L11" s="12">
        <v>908</v>
      </c>
      <c r="M11" s="12">
        <v>1012</v>
      </c>
      <c r="N11" s="12">
        <v>1890</v>
      </c>
      <c r="O11" s="14">
        <v>1.3769633507853403</v>
      </c>
      <c r="P11" s="14">
        <v>0.11453744493392071</v>
      </c>
      <c r="Q11" s="14">
        <v>0.8675889328063241</v>
      </c>
    </row>
    <row r="12" spans="1:17" x14ac:dyDescent="0.25">
      <c r="I12" s="1" t="s">
        <v>8</v>
      </c>
      <c r="J12" s="1" t="s">
        <v>73</v>
      </c>
      <c r="K12" s="12">
        <v>994</v>
      </c>
      <c r="L12" s="12">
        <v>2393</v>
      </c>
      <c r="M12" s="12">
        <v>2372</v>
      </c>
      <c r="N12" s="12">
        <v>2990</v>
      </c>
      <c r="O12" s="14">
        <v>1.4074446680080483</v>
      </c>
      <c r="P12" s="14">
        <v>-8.7755954868366064E-3</v>
      </c>
      <c r="Q12" s="14">
        <v>0.260539629005059</v>
      </c>
    </row>
    <row r="13" spans="1:17" x14ac:dyDescent="0.25">
      <c r="I13" s="1" t="s">
        <v>9</v>
      </c>
      <c r="J13" s="1" t="s">
        <v>74</v>
      </c>
      <c r="K13" s="12">
        <v>1635</v>
      </c>
      <c r="L13" s="12">
        <v>5114</v>
      </c>
      <c r="M13" s="12">
        <v>5729</v>
      </c>
      <c r="N13" s="12">
        <v>7635</v>
      </c>
      <c r="O13" s="14">
        <v>2.1278287461773702</v>
      </c>
      <c r="P13" s="14">
        <v>0.12025811497849041</v>
      </c>
      <c r="Q13" s="14">
        <v>0.33269331471460989</v>
      </c>
    </row>
    <row r="42" spans="9:17" ht="25" x14ac:dyDescent="0.25">
      <c r="I42" s="3" t="s">
        <v>121</v>
      </c>
    </row>
    <row r="43" spans="9:17" ht="62.5" x14ac:dyDescent="0.25">
      <c r="I43" s="3" t="s">
        <v>75</v>
      </c>
      <c r="J43" s="3" t="s">
        <v>76</v>
      </c>
      <c r="K43" s="3" t="s">
        <v>169</v>
      </c>
      <c r="L43" s="3" t="s">
        <v>170</v>
      </c>
      <c r="M43" s="3" t="s">
        <v>171</v>
      </c>
      <c r="N43" s="3" t="s">
        <v>172</v>
      </c>
      <c r="O43" s="11" t="s">
        <v>116</v>
      </c>
      <c r="P43" s="11" t="s">
        <v>117</v>
      </c>
      <c r="Q43" s="11" t="s">
        <v>118</v>
      </c>
    </row>
    <row r="44" spans="9:17" x14ac:dyDescent="0.25">
      <c r="I44" s="2" t="s">
        <v>77</v>
      </c>
      <c r="J44" s="2" t="s">
        <v>78</v>
      </c>
      <c r="K44" s="12">
        <v>1093</v>
      </c>
      <c r="L44" s="12">
        <v>2415</v>
      </c>
      <c r="M44" s="12">
        <v>2409</v>
      </c>
      <c r="N44" s="12">
        <v>3069</v>
      </c>
      <c r="O44" s="14">
        <v>1.2095150960658738</v>
      </c>
      <c r="P44" s="14">
        <v>-2.4844720496894411E-3</v>
      </c>
      <c r="Q44" s="14">
        <v>0.27397260273972601</v>
      </c>
    </row>
    <row r="45" spans="9:17" x14ac:dyDescent="0.25">
      <c r="I45" s="2" t="s">
        <v>79</v>
      </c>
      <c r="J45" s="2" t="s">
        <v>80</v>
      </c>
      <c r="K45" s="12">
        <v>879</v>
      </c>
      <c r="L45" s="12">
        <v>3473</v>
      </c>
      <c r="M45" s="12">
        <v>2692</v>
      </c>
      <c r="N45" s="12">
        <v>5565</v>
      </c>
      <c r="O45" s="14">
        <v>2.9510807736063707</v>
      </c>
      <c r="P45" s="14">
        <v>-0.22487762741145984</v>
      </c>
      <c r="Q45" s="14">
        <v>1.0672362555720654</v>
      </c>
    </row>
    <row r="46" spans="9:17" x14ac:dyDescent="0.25">
      <c r="I46" s="2" t="s">
        <v>81</v>
      </c>
      <c r="J46" s="2" t="s">
        <v>82</v>
      </c>
      <c r="K46" s="12">
        <v>563</v>
      </c>
      <c r="L46" s="12">
        <v>1909</v>
      </c>
      <c r="M46" s="12">
        <v>2033</v>
      </c>
      <c r="N46" s="12">
        <v>2145</v>
      </c>
      <c r="O46" s="14">
        <v>2.3907637655417409</v>
      </c>
      <c r="P46" s="14">
        <v>6.4955474070193822E-2</v>
      </c>
      <c r="Q46" s="14">
        <v>5.5090998524348254E-2</v>
      </c>
    </row>
    <row r="47" spans="9:17" x14ac:dyDescent="0.25">
      <c r="I47" s="2" t="s">
        <v>83</v>
      </c>
      <c r="J47" s="2" t="s">
        <v>84</v>
      </c>
      <c r="K47" s="12">
        <v>575</v>
      </c>
      <c r="L47" s="12">
        <v>2228</v>
      </c>
      <c r="M47" s="12">
        <v>1736</v>
      </c>
      <c r="N47" s="12">
        <v>3335</v>
      </c>
      <c r="O47" s="14">
        <v>2.8747826086956523</v>
      </c>
      <c r="P47" s="14">
        <v>-0.22082585278276481</v>
      </c>
      <c r="Q47" s="14">
        <v>0.92108294930875578</v>
      </c>
    </row>
    <row r="48" spans="9:17" x14ac:dyDescent="0.25">
      <c r="I48" s="2" t="s">
        <v>85</v>
      </c>
      <c r="J48" s="2" t="s">
        <v>86</v>
      </c>
      <c r="K48" s="12">
        <v>471</v>
      </c>
      <c r="L48" s="12">
        <v>1974</v>
      </c>
      <c r="M48" s="12">
        <v>1704</v>
      </c>
      <c r="N48" s="12">
        <v>3174</v>
      </c>
      <c r="O48" s="14">
        <v>3.1910828025477707</v>
      </c>
      <c r="P48" s="14">
        <v>-0.13677811550151975</v>
      </c>
      <c r="Q48" s="14">
        <v>0.86267605633802813</v>
      </c>
    </row>
    <row r="49" spans="9:17" x14ac:dyDescent="0.25">
      <c r="I49" s="2" t="s">
        <v>87</v>
      </c>
      <c r="J49" s="2" t="s">
        <v>88</v>
      </c>
      <c r="K49" s="12">
        <v>417</v>
      </c>
      <c r="L49" s="12">
        <v>1294</v>
      </c>
      <c r="M49" s="12">
        <v>1042</v>
      </c>
      <c r="N49" s="12">
        <v>1818</v>
      </c>
      <c r="O49" s="14">
        <v>2.1031175059952036</v>
      </c>
      <c r="P49" s="14">
        <v>-0.19474497681607419</v>
      </c>
      <c r="Q49" s="14">
        <v>0.74472168905950098</v>
      </c>
    </row>
    <row r="50" spans="9:17" x14ac:dyDescent="0.25">
      <c r="I50" s="2" t="s">
        <v>89</v>
      </c>
      <c r="J50" s="2" t="s">
        <v>90</v>
      </c>
      <c r="K50" s="12">
        <v>447</v>
      </c>
      <c r="L50" s="12">
        <v>1194</v>
      </c>
      <c r="M50" s="12">
        <v>1183</v>
      </c>
      <c r="N50" s="12">
        <v>2125</v>
      </c>
      <c r="O50" s="14">
        <v>1.6711409395973154</v>
      </c>
      <c r="P50" s="14">
        <v>-9.212730318257957E-3</v>
      </c>
      <c r="Q50" s="14">
        <v>0.79628064243448859</v>
      </c>
    </row>
    <row r="51" spans="9:17" x14ac:dyDescent="0.25">
      <c r="I51" s="2" t="s">
        <v>91</v>
      </c>
      <c r="J51" s="2" t="s">
        <v>92</v>
      </c>
      <c r="K51" s="12">
        <v>408</v>
      </c>
      <c r="L51" s="12">
        <v>1408</v>
      </c>
      <c r="M51" s="12">
        <v>1125</v>
      </c>
      <c r="N51" s="12">
        <v>2133</v>
      </c>
      <c r="O51" s="14">
        <v>2.4509803921568629</v>
      </c>
      <c r="P51" s="14">
        <v>-0.20099431818181818</v>
      </c>
      <c r="Q51" s="14">
        <v>0.89600000000000002</v>
      </c>
    </row>
    <row r="52" spans="9:17" x14ac:dyDescent="0.25">
      <c r="I52" s="2" t="s">
        <v>93</v>
      </c>
      <c r="J52" s="2" t="s">
        <v>94</v>
      </c>
      <c r="K52" s="12">
        <v>295</v>
      </c>
      <c r="L52" s="12">
        <v>1141</v>
      </c>
      <c r="M52" s="12">
        <v>824</v>
      </c>
      <c r="N52" s="12">
        <v>1814</v>
      </c>
      <c r="O52" s="14">
        <v>2.8677966101694916</v>
      </c>
      <c r="P52" s="14">
        <v>-0.27782646801051708</v>
      </c>
      <c r="Q52" s="14">
        <v>1.2014563106796117</v>
      </c>
    </row>
    <row r="53" spans="9:17" x14ac:dyDescent="0.25">
      <c r="I53" s="2" t="s">
        <v>95</v>
      </c>
      <c r="J53" s="2" t="s">
        <v>96</v>
      </c>
      <c r="K53" s="12">
        <v>191</v>
      </c>
      <c r="L53" s="12">
        <v>531</v>
      </c>
      <c r="M53" s="12">
        <v>714</v>
      </c>
      <c r="N53" s="12">
        <v>715</v>
      </c>
      <c r="O53" s="14">
        <v>1.7801047120418849</v>
      </c>
      <c r="P53" s="14">
        <v>0.34463276836158191</v>
      </c>
      <c r="Q53" s="14">
        <v>1.4005602240896359E-3</v>
      </c>
    </row>
    <row r="54" spans="9:17" x14ac:dyDescent="0.25">
      <c r="I54" s="2" t="s">
        <v>97</v>
      </c>
      <c r="J54" s="2" t="s">
        <v>98</v>
      </c>
      <c r="K54" s="12">
        <v>98</v>
      </c>
      <c r="L54" s="12">
        <v>454</v>
      </c>
      <c r="M54" s="12">
        <v>452</v>
      </c>
      <c r="N54" s="12">
        <v>679</v>
      </c>
      <c r="O54" s="14">
        <v>3.6326530612244898</v>
      </c>
      <c r="P54" s="14">
        <v>-4.4052863436123352E-3</v>
      </c>
      <c r="Q54" s="14">
        <v>0.50221238938053092</v>
      </c>
    </row>
    <row r="55" spans="9:17" x14ac:dyDescent="0.25">
      <c r="I55" s="2" t="s">
        <v>99</v>
      </c>
      <c r="J55" s="2" t="s">
        <v>100</v>
      </c>
      <c r="K55" s="12">
        <v>89</v>
      </c>
      <c r="L55" s="12">
        <v>272</v>
      </c>
      <c r="M55" s="12">
        <v>528</v>
      </c>
      <c r="N55" s="12">
        <v>518</v>
      </c>
      <c r="O55" s="14">
        <v>2.0561797752808988</v>
      </c>
      <c r="P55" s="14">
        <v>0.94117647058823528</v>
      </c>
      <c r="Q55" s="14">
        <v>-1.893939393939394E-2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BF3E-160C-47F1-B44E-41D87C413040}">
  <dimension ref="A2:U84"/>
  <sheetViews>
    <sheetView tabSelected="1" topLeftCell="A6" workbookViewId="0">
      <selection activeCell="N37" sqref="N37"/>
    </sheetView>
  </sheetViews>
  <sheetFormatPr defaultRowHeight="12.5" x14ac:dyDescent="0.25"/>
  <cols>
    <col min="13" max="13" width="14.08203125" customWidth="1"/>
    <col min="14" max="14" width="40.83203125" customWidth="1"/>
  </cols>
  <sheetData>
    <row r="2" spans="1:21" ht="20" x14ac:dyDescent="0.4">
      <c r="A2" s="13" t="s">
        <v>120</v>
      </c>
    </row>
    <row r="5" spans="1:21" ht="37.5" x14ac:dyDescent="0.25">
      <c r="M5" s="3" t="s">
        <v>119</v>
      </c>
    </row>
    <row r="6" spans="1:21" ht="62.5" x14ac:dyDescent="0.25">
      <c r="M6" s="3" t="s">
        <v>0</v>
      </c>
      <c r="N6" s="3" t="s">
        <v>67</v>
      </c>
      <c r="O6" s="3" t="s">
        <v>169</v>
      </c>
      <c r="P6" s="3" t="s">
        <v>170</v>
      </c>
      <c r="Q6" s="3" t="s">
        <v>171</v>
      </c>
      <c r="R6" s="3" t="s">
        <v>172</v>
      </c>
      <c r="S6" s="11" t="s">
        <v>116</v>
      </c>
      <c r="T6" s="11" t="s">
        <v>117</v>
      </c>
      <c r="U6" s="11" t="s">
        <v>118</v>
      </c>
    </row>
    <row r="7" spans="1:21" x14ac:dyDescent="0.25">
      <c r="M7" s="1" t="s">
        <v>10</v>
      </c>
      <c r="N7" s="1" t="s">
        <v>122</v>
      </c>
      <c r="O7" s="12">
        <v>1075</v>
      </c>
      <c r="P7" s="12">
        <v>4098</v>
      </c>
      <c r="Q7" s="12">
        <v>7705</v>
      </c>
      <c r="R7" s="12">
        <v>8180</v>
      </c>
      <c r="S7" s="14">
        <v>2.8120930232558141</v>
      </c>
      <c r="T7" s="14">
        <v>0.88018545632015621</v>
      </c>
      <c r="U7" s="14">
        <v>6.1648280337443219E-2</v>
      </c>
    </row>
    <row r="8" spans="1:21" x14ac:dyDescent="0.25">
      <c r="M8" s="1" t="s">
        <v>26</v>
      </c>
      <c r="N8" s="1" t="s">
        <v>157</v>
      </c>
      <c r="O8" s="12">
        <v>780</v>
      </c>
      <c r="P8" s="12">
        <v>1606</v>
      </c>
      <c r="Q8" s="12">
        <v>2414</v>
      </c>
      <c r="R8" s="12">
        <v>2837</v>
      </c>
      <c r="S8" s="14">
        <v>1.058974358974359</v>
      </c>
      <c r="T8" s="14">
        <v>0.50311332503113326</v>
      </c>
      <c r="U8" s="14">
        <v>0.1752278376139188</v>
      </c>
    </row>
    <row r="9" spans="1:21" x14ac:dyDescent="0.25">
      <c r="M9" s="1" t="s">
        <v>27</v>
      </c>
      <c r="N9" s="1" t="s">
        <v>158</v>
      </c>
      <c r="O9" s="12">
        <v>55</v>
      </c>
      <c r="P9" s="12">
        <v>146</v>
      </c>
      <c r="Q9" s="12">
        <v>92</v>
      </c>
      <c r="R9" s="12">
        <v>351</v>
      </c>
      <c r="S9" s="14">
        <v>1.6545454545454545</v>
      </c>
      <c r="T9" s="14">
        <v>-0.36986301369863012</v>
      </c>
      <c r="U9" s="14">
        <v>2.8152173913043477</v>
      </c>
    </row>
    <row r="10" spans="1:21" x14ac:dyDescent="0.25">
      <c r="M10" s="1" t="s">
        <v>28</v>
      </c>
      <c r="N10" s="1" t="s">
        <v>159</v>
      </c>
      <c r="O10" s="12">
        <v>5408</v>
      </c>
      <c r="P10" s="12">
        <v>16680</v>
      </c>
      <c r="Q10" s="12">
        <v>21706</v>
      </c>
      <c r="R10" s="12">
        <v>30704</v>
      </c>
      <c r="S10" s="14">
        <v>2.084319526627219</v>
      </c>
      <c r="T10" s="14">
        <v>0.30131894484412469</v>
      </c>
      <c r="U10" s="14">
        <v>0.41453975859209435</v>
      </c>
    </row>
    <row r="11" spans="1:21" x14ac:dyDescent="0.25">
      <c r="M11" s="1" t="s">
        <v>29</v>
      </c>
      <c r="N11" s="1" t="s">
        <v>160</v>
      </c>
      <c r="O11" s="12">
        <v>7647</v>
      </c>
      <c r="P11" s="12">
        <v>10430</v>
      </c>
      <c r="Q11" s="12">
        <v>17771</v>
      </c>
      <c r="R11" s="12">
        <v>14924</v>
      </c>
      <c r="S11" s="14">
        <v>0.3639335687197594</v>
      </c>
      <c r="T11" s="14">
        <v>0.70383509108341324</v>
      </c>
      <c r="U11" s="14">
        <v>-0.16020482809070957</v>
      </c>
    </row>
    <row r="12" spans="1:21" x14ac:dyDescent="0.25">
      <c r="M12" s="1" t="s">
        <v>30</v>
      </c>
      <c r="N12" s="1" t="s">
        <v>161</v>
      </c>
      <c r="O12" s="12">
        <v>3403</v>
      </c>
      <c r="P12" s="12">
        <v>9666</v>
      </c>
      <c r="Q12" s="12">
        <v>20580</v>
      </c>
      <c r="R12" s="12">
        <v>29088</v>
      </c>
      <c r="S12" s="14">
        <v>1.8404349103732001</v>
      </c>
      <c r="T12" s="14">
        <v>1.1291123525760398</v>
      </c>
      <c r="U12" s="14">
        <v>0.41341107871720117</v>
      </c>
    </row>
    <row r="13" spans="1:21" x14ac:dyDescent="0.25">
      <c r="M13" s="1" t="s">
        <v>31</v>
      </c>
      <c r="N13" s="1" t="s">
        <v>162</v>
      </c>
      <c r="O13" s="12">
        <v>3336</v>
      </c>
      <c r="P13" s="12">
        <v>8690</v>
      </c>
      <c r="Q13" s="12">
        <v>18036</v>
      </c>
      <c r="R13" s="12">
        <v>20851</v>
      </c>
      <c r="S13" s="14">
        <v>1.604916067146283</v>
      </c>
      <c r="T13" s="14">
        <v>1.0754890678941311</v>
      </c>
      <c r="U13" s="14">
        <v>0.15607673541805278</v>
      </c>
    </row>
    <row r="14" spans="1:21" x14ac:dyDescent="0.25">
      <c r="M14" s="1" t="s">
        <v>32</v>
      </c>
      <c r="N14" s="1" t="s">
        <v>163</v>
      </c>
      <c r="O14" s="12">
        <v>1599</v>
      </c>
      <c r="P14" s="12">
        <v>1189</v>
      </c>
      <c r="Q14" s="12">
        <v>5601</v>
      </c>
      <c r="R14" s="12">
        <v>6683</v>
      </c>
      <c r="S14" s="14">
        <v>-0.25641025641025639</v>
      </c>
      <c r="T14" s="14">
        <v>3.710681244743482</v>
      </c>
      <c r="U14" s="14">
        <v>0.19317978932333513</v>
      </c>
    </row>
    <row r="15" spans="1:21" x14ac:dyDescent="0.25">
      <c r="M15" s="1" t="s">
        <v>33</v>
      </c>
      <c r="N15" s="1" t="s">
        <v>164</v>
      </c>
      <c r="O15" s="12">
        <v>36</v>
      </c>
      <c r="P15" s="12">
        <v>92</v>
      </c>
      <c r="Q15" s="12">
        <v>296</v>
      </c>
      <c r="R15" s="12">
        <v>732</v>
      </c>
      <c r="S15" s="14">
        <v>1.5555555555555556</v>
      </c>
      <c r="T15" s="14">
        <v>2.2173913043478262</v>
      </c>
      <c r="U15" s="14">
        <v>1.472972972972973</v>
      </c>
    </row>
    <row r="16" spans="1:21" x14ac:dyDescent="0.25">
      <c r="M16" s="1" t="s">
        <v>34</v>
      </c>
      <c r="N16" s="1" t="s">
        <v>165</v>
      </c>
      <c r="O16" s="12">
        <v>62</v>
      </c>
      <c r="P16" s="12">
        <v>248</v>
      </c>
      <c r="Q16" s="12">
        <v>299</v>
      </c>
      <c r="R16" s="12">
        <v>390</v>
      </c>
      <c r="S16" s="14">
        <v>3</v>
      </c>
      <c r="T16" s="14">
        <v>0.20564516129032259</v>
      </c>
      <c r="U16" s="14">
        <v>0.30434782608695654</v>
      </c>
    </row>
    <row r="17" spans="13:21" x14ac:dyDescent="0.25">
      <c r="M17" s="1" t="s">
        <v>35</v>
      </c>
      <c r="N17" s="1" t="s">
        <v>166</v>
      </c>
      <c r="O17" s="12">
        <v>662</v>
      </c>
      <c r="P17" s="12">
        <v>1290</v>
      </c>
      <c r="Q17" s="12">
        <v>2545</v>
      </c>
      <c r="R17" s="12">
        <v>2738</v>
      </c>
      <c r="S17" s="14">
        <v>0.94864048338368578</v>
      </c>
      <c r="T17" s="14">
        <v>0.97286821705426352</v>
      </c>
      <c r="U17" s="14">
        <v>7.5834970530451865E-2</v>
      </c>
    </row>
    <row r="18" spans="13:21" x14ac:dyDescent="0.25">
      <c r="M18" s="1" t="s">
        <v>36</v>
      </c>
      <c r="N18" s="1" t="s">
        <v>167</v>
      </c>
      <c r="O18" s="12">
        <v>2304</v>
      </c>
      <c r="P18" s="12">
        <v>5375</v>
      </c>
      <c r="Q18" s="12">
        <v>12876</v>
      </c>
      <c r="R18" s="12">
        <v>19077</v>
      </c>
      <c r="S18" s="14">
        <v>1.3328993055555556</v>
      </c>
      <c r="T18" s="14">
        <v>1.3955348837209303</v>
      </c>
      <c r="U18" s="14">
        <v>0.4815936626281454</v>
      </c>
    </row>
    <row r="19" spans="13:21" x14ac:dyDescent="0.25">
      <c r="M19" s="1" t="s">
        <v>37</v>
      </c>
      <c r="N19" s="1" t="s">
        <v>168</v>
      </c>
      <c r="O19" s="12">
        <v>428</v>
      </c>
      <c r="P19" s="12">
        <v>1777</v>
      </c>
      <c r="Q19" s="12">
        <v>3077</v>
      </c>
      <c r="R19" s="12">
        <v>4603</v>
      </c>
      <c r="S19" s="14">
        <v>3.1518691588785046</v>
      </c>
      <c r="T19" s="14">
        <v>0.73157006190208218</v>
      </c>
      <c r="U19" s="14">
        <v>0.49593760155996103</v>
      </c>
    </row>
    <row r="71" spans="13:21" ht="25" x14ac:dyDescent="0.25">
      <c r="M71" s="3" t="s">
        <v>121</v>
      </c>
    </row>
    <row r="72" spans="13:21" ht="62.5" x14ac:dyDescent="0.25">
      <c r="M72" s="3" t="s">
        <v>75</v>
      </c>
      <c r="N72" s="3" t="s">
        <v>76</v>
      </c>
      <c r="O72" s="3" t="s">
        <v>169</v>
      </c>
      <c r="P72" s="3" t="s">
        <v>170</v>
      </c>
      <c r="Q72" s="3" t="s">
        <v>171</v>
      </c>
      <c r="R72" s="3" t="s">
        <v>172</v>
      </c>
      <c r="S72" s="11" t="s">
        <v>116</v>
      </c>
      <c r="T72" s="11" t="s">
        <v>117</v>
      </c>
      <c r="U72" s="11" t="s">
        <v>118</v>
      </c>
    </row>
    <row r="73" spans="13:21" x14ac:dyDescent="0.25">
      <c r="M73" s="6" t="s">
        <v>77</v>
      </c>
      <c r="N73" s="6" t="s">
        <v>78</v>
      </c>
      <c r="O73" s="12">
        <v>4057</v>
      </c>
      <c r="P73" s="12">
        <v>8161</v>
      </c>
      <c r="Q73" s="12">
        <v>17147</v>
      </c>
      <c r="R73" s="12">
        <v>19839</v>
      </c>
      <c r="S73" s="14">
        <v>1.0115849149617944</v>
      </c>
      <c r="T73" s="14">
        <v>1.1010905526283543</v>
      </c>
      <c r="U73" s="14">
        <v>0.15699539278007815</v>
      </c>
    </row>
    <row r="74" spans="13:21" x14ac:dyDescent="0.25">
      <c r="M74" s="6" t="s">
        <v>79</v>
      </c>
      <c r="N74" s="6" t="s">
        <v>80</v>
      </c>
      <c r="O74" s="12">
        <v>3850</v>
      </c>
      <c r="P74" s="12">
        <v>8296</v>
      </c>
      <c r="Q74" s="12">
        <v>11718</v>
      </c>
      <c r="R74" s="12">
        <v>19480</v>
      </c>
      <c r="S74" s="14">
        <v>1.1548051948051947</v>
      </c>
      <c r="T74" s="14">
        <v>0.41248794599807137</v>
      </c>
      <c r="U74" s="14">
        <v>0.66239972691585591</v>
      </c>
    </row>
    <row r="75" spans="13:21" x14ac:dyDescent="0.25">
      <c r="M75" s="6" t="s">
        <v>89</v>
      </c>
      <c r="N75" s="6" t="s">
        <v>90</v>
      </c>
      <c r="O75" s="12">
        <v>2422</v>
      </c>
      <c r="P75" s="12">
        <v>4706</v>
      </c>
      <c r="Q75" s="12">
        <v>8323</v>
      </c>
      <c r="R75" s="12">
        <v>12812</v>
      </c>
      <c r="S75" s="14">
        <v>0.94302229562345175</v>
      </c>
      <c r="T75" s="14">
        <v>0.76859328516787084</v>
      </c>
      <c r="U75" s="14">
        <v>0.5393487925027034</v>
      </c>
    </row>
    <row r="76" spans="13:21" x14ac:dyDescent="0.25">
      <c r="M76" s="6" t="s">
        <v>83</v>
      </c>
      <c r="N76" s="6" t="s">
        <v>84</v>
      </c>
      <c r="O76" s="12">
        <v>2053</v>
      </c>
      <c r="P76" s="12">
        <v>4161</v>
      </c>
      <c r="Q76" s="12">
        <v>6264</v>
      </c>
      <c r="R76" s="12">
        <v>10581</v>
      </c>
      <c r="S76" s="14">
        <v>1.0267900633219678</v>
      </c>
      <c r="T76" s="14">
        <v>0.50540735400144199</v>
      </c>
      <c r="U76" s="14">
        <v>0.68917624521072796</v>
      </c>
    </row>
    <row r="77" spans="13:21" x14ac:dyDescent="0.25">
      <c r="M77" s="6" t="s">
        <v>91</v>
      </c>
      <c r="N77" s="6" t="s">
        <v>92</v>
      </c>
      <c r="O77" s="12">
        <v>1931</v>
      </c>
      <c r="P77" s="12">
        <v>3543</v>
      </c>
      <c r="Q77" s="12">
        <v>5776</v>
      </c>
      <c r="R77" s="12">
        <v>9497</v>
      </c>
      <c r="S77" s="14">
        <v>0.8348006214396686</v>
      </c>
      <c r="T77" s="14">
        <v>0.63025684448207731</v>
      </c>
      <c r="U77" s="14">
        <v>0.6442174515235457</v>
      </c>
    </row>
    <row r="78" spans="13:21" x14ac:dyDescent="0.25">
      <c r="M78" s="6" t="s">
        <v>81</v>
      </c>
      <c r="N78" s="6" t="s">
        <v>82</v>
      </c>
      <c r="O78" s="12">
        <v>1560</v>
      </c>
      <c r="P78" s="12">
        <v>2754</v>
      </c>
      <c r="Q78" s="12">
        <v>10157</v>
      </c>
      <c r="R78" s="12">
        <v>9654</v>
      </c>
      <c r="S78" s="14">
        <v>0.76538461538461533</v>
      </c>
      <c r="T78" s="14">
        <v>2.6880900508351488</v>
      </c>
      <c r="U78" s="14">
        <v>-4.9522496800236293E-2</v>
      </c>
    </row>
    <row r="79" spans="13:21" x14ac:dyDescent="0.25">
      <c r="M79" s="6" t="s">
        <v>85</v>
      </c>
      <c r="N79" s="6" t="s">
        <v>86</v>
      </c>
      <c r="O79" s="12">
        <v>1771</v>
      </c>
      <c r="P79" s="12">
        <v>3999</v>
      </c>
      <c r="Q79" s="12">
        <v>6995</v>
      </c>
      <c r="R79" s="12">
        <v>10083</v>
      </c>
      <c r="S79" s="14">
        <v>1.2580463015245624</v>
      </c>
      <c r="T79" s="14">
        <v>0.74918729682420604</v>
      </c>
      <c r="U79" s="14">
        <v>0.441458184417441</v>
      </c>
    </row>
    <row r="80" spans="13:21" x14ac:dyDescent="0.25">
      <c r="M80" s="6" t="s">
        <v>93</v>
      </c>
      <c r="N80" s="6" t="s">
        <v>94</v>
      </c>
      <c r="O80" s="12">
        <v>1397</v>
      </c>
      <c r="P80" s="12">
        <v>3201</v>
      </c>
      <c r="Q80" s="12">
        <v>4807</v>
      </c>
      <c r="R80" s="12">
        <v>8427</v>
      </c>
      <c r="S80" s="14">
        <v>1.2913385826771653</v>
      </c>
      <c r="T80" s="14">
        <v>0.50171821305841924</v>
      </c>
      <c r="U80" s="14">
        <v>0.75306844185562716</v>
      </c>
    </row>
    <row r="81" spans="13:21" x14ac:dyDescent="0.25">
      <c r="M81" s="6" t="s">
        <v>87</v>
      </c>
      <c r="N81" s="6" t="s">
        <v>88</v>
      </c>
      <c r="O81" s="12">
        <v>1257</v>
      </c>
      <c r="P81" s="12">
        <v>2506</v>
      </c>
      <c r="Q81" s="12">
        <v>4641</v>
      </c>
      <c r="R81" s="12">
        <v>6699</v>
      </c>
      <c r="S81" s="14">
        <v>0.99363564041368335</v>
      </c>
      <c r="T81" s="14">
        <v>0.85195530726256985</v>
      </c>
      <c r="U81" s="14">
        <v>0.4434389140271493</v>
      </c>
    </row>
    <row r="82" spans="13:21" x14ac:dyDescent="0.25">
      <c r="M82" s="6" t="s">
        <v>95</v>
      </c>
      <c r="N82" s="6" t="s">
        <v>96</v>
      </c>
      <c r="O82" s="12">
        <v>602</v>
      </c>
      <c r="P82" s="12">
        <v>1400</v>
      </c>
      <c r="Q82" s="12">
        <v>3497</v>
      </c>
      <c r="R82" s="12">
        <v>3232</v>
      </c>
      <c r="S82" s="14">
        <v>1.3255813953488371</v>
      </c>
      <c r="T82" s="14">
        <v>1.4978571428571428</v>
      </c>
      <c r="U82" s="14">
        <v>-7.5779239348012575E-2</v>
      </c>
    </row>
    <row r="83" spans="13:21" x14ac:dyDescent="0.25">
      <c r="M83" s="6" t="s">
        <v>97</v>
      </c>
      <c r="N83" s="6" t="s">
        <v>98</v>
      </c>
      <c r="O83" s="12">
        <v>592</v>
      </c>
      <c r="P83" s="12">
        <v>1380</v>
      </c>
      <c r="Q83" s="12">
        <v>2291</v>
      </c>
      <c r="R83" s="12">
        <v>3156</v>
      </c>
      <c r="S83" s="14">
        <v>1.3310810810810811</v>
      </c>
      <c r="T83" s="14">
        <v>0.66014492753623188</v>
      </c>
      <c r="U83" s="14">
        <v>0.37756438236577916</v>
      </c>
    </row>
    <row r="84" spans="13:21" x14ac:dyDescent="0.25">
      <c r="M84" s="6" t="s">
        <v>99</v>
      </c>
      <c r="N84" s="6" t="s">
        <v>100</v>
      </c>
      <c r="O84" s="12">
        <v>327</v>
      </c>
      <c r="P84" s="12">
        <v>523</v>
      </c>
      <c r="Q84" s="12">
        <v>1725</v>
      </c>
      <c r="R84" s="12">
        <v>1958</v>
      </c>
      <c r="S84" s="14">
        <v>0.59938837920489296</v>
      </c>
      <c r="T84" s="14">
        <v>2.2982791586998088</v>
      </c>
      <c r="U84" s="14">
        <v>0.13507246376811594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F477F-A20A-4428-823B-7608F8B679E1}">
  <dimension ref="A1:A7"/>
  <sheetViews>
    <sheetView workbookViewId="0">
      <selection activeCell="A29" sqref="A29"/>
    </sheetView>
  </sheetViews>
  <sheetFormatPr defaultRowHeight="12.5" x14ac:dyDescent="0.25"/>
  <cols>
    <col min="1" max="1" width="74" style="5" customWidth="1"/>
    <col min="2" max="16384" width="8.6640625" style="5"/>
  </cols>
  <sheetData>
    <row r="1" spans="1:1" ht="60" x14ac:dyDescent="0.25">
      <c r="A1" s="9" t="s">
        <v>114</v>
      </c>
    </row>
    <row r="2" spans="1:1" x14ac:dyDescent="0.25">
      <c r="A2" s="17"/>
    </row>
    <row r="3" spans="1:1" x14ac:dyDescent="0.25">
      <c r="A3" s="17"/>
    </row>
    <row r="4" spans="1:1" ht="19" x14ac:dyDescent="0.25">
      <c r="A4" s="8" t="s">
        <v>113</v>
      </c>
    </row>
    <row r="5" spans="1:1" ht="25" x14ac:dyDescent="0.25">
      <c r="A5" s="7" t="s">
        <v>112</v>
      </c>
    </row>
    <row r="6" spans="1:1" x14ac:dyDescent="0.25">
      <c r="A6" s="17"/>
    </row>
    <row r="7" spans="1:1" x14ac:dyDescent="0.25">
      <c r="A7" s="17"/>
    </row>
  </sheetData>
  <mergeCells count="4">
    <mergeCell ref="A2"/>
    <mergeCell ref="A3"/>
    <mergeCell ref="A6"/>
    <mergeCell ref="A7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Parameters</vt:lpstr>
      <vt:lpstr>Hospitality_Charts</vt:lpstr>
      <vt:lpstr>Construction_Charts</vt:lpstr>
      <vt:lpstr>Agri_Charts</vt:lpstr>
      <vt:lpstr>Tourism_Charts</vt:lpstr>
      <vt:lpstr>Appendix A - Data Sources an...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Mukul Tiwari</dc:creator>
  <cp:lastModifiedBy>Hamant Verma</cp:lastModifiedBy>
  <dcterms:created xsi:type="dcterms:W3CDTF">2023-07-14T09:26:51Z</dcterms:created>
  <dcterms:modified xsi:type="dcterms:W3CDTF">2023-07-18T17:15:26Z</dcterms:modified>
</cp:coreProperties>
</file>